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6" activeTab="0"/>
  </bookViews>
  <sheets>
    <sheet name="меню 10-н.5-11кл 01,09,2023Пока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10-н.5-11кл 01,09,2023Пока'!$A$1:$U$326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<sst xmlns="http://schemas.openxmlformats.org/spreadsheetml/2006/main" count="2497" uniqueCount="488">
  <si>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</si>
  <si>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</si>
  <si>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</si>
  <si>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</si>
  <si>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</si>
  <si>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</si>
  <si>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</si>
  <si>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</si>
  <si>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</si>
  <si>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</si>
  <si>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</si>
  <si>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</si>
  <si>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</si>
  <si>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</si>
  <si>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</si>
  <si>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</si>
  <si>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</si>
  <si>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</si>
  <si>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</si>
  <si>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</si>
  <si>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</si>
  <si>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</si>
  <si>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</si>
  <si>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</si>
  <si>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</si>
  <si>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</si>
  <si>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</si>
  <si>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</si>
  <si>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</si>
  <si>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</si>
  <si>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</si>
  <si>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</si>
  <si>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</si>
  <si>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</si>
  <si>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</si>
  <si>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</si>
  <si>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</si>
  <si>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</si>
  <si>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</si>
  <si>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</si>
  <si>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</si>
  <si>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</si>
  <si>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</si>
  <si>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</si>
  <si>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</si>
  <si>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</si>
  <si>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</si>
  <si>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</si>
  <si>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</si>
  <si>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</si>
  <si>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</si>
  <si>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</si>
  <si>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</si>
  <si>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</si>
  <si>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</si>
  <si>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</si>
  <si>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</si>
  <si>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</si>
  <si>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</si>
  <si>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</si>
  <si>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</si>
  <si>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</si>
  <si>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</si>
  <si>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</si>
  <si>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</si>
  <si>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</si>
  <si>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</si>
  <si>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</si>
  <si>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</si>
  <si>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</si>
  <si>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</si>
  <si>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</si>
  <si>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</si>
  <si>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</si>
  <si>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</si>
  <si>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</si>
  <si>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</si>
  <si>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</si>
  <si>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</si>
  <si>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</si>
  <si>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</si>
  <si>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</si>
  <si>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</si>
  <si>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</si>
  <si>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</si>
  <si>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</si>
  <si>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</si>
  <si>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</si>
  <si>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</si>
  <si>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</si>
  <si>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</si>
  <si>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</si>
  <si>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</si>
  <si>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</si>
  <si>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</si>
  <si>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</si>
  <si>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</si>
  <si>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</si>
  <si>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</si>
  <si>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</si>
  <si>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</si>
  <si>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</si>
  <si>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</si>
  <si>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</si>
  <si>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</si>
  <si>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</si>
  <si>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</si>
  <si>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</si>
  <si>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</si>
  <si>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</si>
  <si>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</si>
  <si>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</si>
  <si>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</si>
  <si>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</si>
  <si>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</si>
  <si>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</si>
  <si>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</si>
  <si>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</si>
  <si>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</si>
  <si>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</si>
  <si>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</si>
  <si>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</si>
  <si>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</si>
  <si>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</si>
  <si>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</si>
  <si>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</si>
  <si>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</si>
  <si>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</si>
  <si>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</si>
  <si>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</si>
  <si>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</si>
  <si>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</si>
  <si>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</si>
  <si>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</si>
  <si>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</si>
  <si>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</si>
  <si>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</si>
  <si>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</si>
  <si>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</si>
  <si>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</si>
  <si>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</si>
  <si>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</si>
  <si>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</si>
  <si>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</si>
  <si>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</si>
  <si>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</si>
  <si>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</si>
  <si>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</si>
  <si>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</si>
  <si>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</si>
  <si>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</si>
  <si>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</si>
  <si>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</si>
  <si>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</si>
  <si>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</si>
  <si>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</si>
  <si>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</si>
  <si>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</si>
  <si>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</si>
  <si>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</si>
  <si>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</si>
  <si>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</si>
  <si>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</si>
  <si>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</si>
  <si>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</si>
  <si>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</si>
  <si>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</si>
  <si>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</si>
  <si>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</si>
  <si>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</si>
  <si>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</si>
  <si>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</si>
  <si>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</si>
  <si>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</si>
  <si>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</si>
  <si>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</si>
  <si>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</si>
  <si>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</si>
  <si>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</si>
  <si>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</si>
  <si>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</si>
  <si>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</si>
  <si>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</si>
  <si>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</si>
  <si>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</si>
  <si>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</si>
  <si>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</si>
  <si>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</si>
  <si>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</si>
  <si>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</si>
  <si>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</si>
  <si>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</si>
  <si>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</si>
  <si>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</si>
  <si>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</si>
  <si>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</si>
  <si>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</si>
  <si>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</si>
  <si>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</si>
  <si>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</si>
  <si>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</si>
  <si>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</si>
  <si>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</si>
  <si>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</si>
  <si>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</si>
  <si>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</si>
  <si>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</si>
  <si>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</si>
  <si>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</si>
  <si>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</si>
  <si>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</si>
  <si>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</si>
  <si>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</si>
  <si>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</si>
  <si>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</si>
  <si>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</si>
  <si>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</si>
  <si>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</si>
  <si>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</si>
  <si>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</si>
  <si>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</si>
  <si>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</si>
  <si>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</si>
  <si>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</si>
  <si>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</si>
  <si>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</si>
  <si>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</si>
  <si>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</si>
  <si>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</si>
  <si>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</si>
  <si>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</si>
  <si>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</si>
  <si>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</si>
  <si>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</si>
  <si>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</si>
  <si>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</si>
  <si>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</si>
  <si>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</si>
  <si>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</si>
  <si>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</si>
  <si>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</si>
  <si>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</si>
  <si>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</si>
  <si>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</si>
  <si>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</si>
  <si>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</si>
  <si>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</si>
  <si>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</si>
  <si>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</si>
  <si>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</si>
  <si>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</si>
  <si>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</si>
  <si>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</si>
  <si>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</si>
  <si>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</si>
  <si>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</si>
  <si>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</si>
  <si>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</si>
  <si>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</si>
  <si>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</si>
  <si>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</si>
  <si>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</si>
  <si>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</si>
  <si>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</si>
  <si>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</si>
  <si>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</si>
  <si>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</si>
  <si>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</si>
  <si>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</si>
  <si>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</si>
  <si>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</si>
  <si>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</si>
  <si>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</si>
  <si>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</si>
  <si>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</si>
  <si>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</si>
  <si>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</si>
  <si>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</si>
  <si>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</si>
  <si>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</si>
  <si>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</si>
  <si>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</si>
  <si>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</si>
  <si>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</si>
  <si>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</si>
  <si>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</si>
  <si>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</si>
  <si>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</si>
  <si>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</si>
  <si>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</si>
  <si>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</si>
  <si>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</si>
  <si>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</si>
  <si>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</si>
  <si>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</si>
  <si>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</si>
  <si>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</si>
  <si>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</si>
  <si>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</si>
  <si>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</si>
  <si>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</si>
  <si>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</si>
  <si>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</si>
  <si>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</si>
  <si>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</si>
  <si>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</si>
  <si>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</si>
  <si>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</si>
  <si>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</si>
  <si>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</si>
  <si>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</si>
  <si>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</si>
  <si>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</si>
  <si>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</si>
  <si>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</si>
  <si>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</si>
  <si>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</si>
  <si>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</si>
  <si>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</si>
  <si>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</si>
  <si>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</si>
  <si>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</si>
  <si>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</si>
  <si>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</si>
  <si>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</si>
  <si>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</si>
  <si>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</si>
  <si>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</si>
  <si>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</si>
  <si>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</si>
  <si>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</si>
  <si>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</si>
  <si>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</si>
  <si>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</si>
  <si>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</si>
  <si>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</si>
  <si>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</si>
  <si>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</si>
  <si>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</si>
  <si>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</si>
  <si>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</si>
  <si>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</si>
  <si>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</si>
  <si>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</si>
  <si>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</si>
  <si>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</si>
  <si>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</si>
  <si>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</si>
  <si>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</si>
  <si>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</si>
  <si>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</si>
  <si>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</si>
  <si>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</si>
  <si>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</si>
  <si>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</si>
  <si>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</si>
  <si>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</si>
  <si>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</si>
  <si>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t>Овощи свежие (огурец) порционно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</si>
  <si>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</si>
  <si>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</si>
  <si>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</si>
  <si>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тк35</t>
  </si>
  <si>
    <t>День:     понедельник</t>
  </si>
  <si>
    <t xml:space="preserve">ВСЕГО ЗАВТРАК  ЗА 10 ДНЕЙ :                             </t>
  </si>
  <si>
    <t xml:space="preserve">Ватрушка Царская (запеканка) </t>
  </si>
  <si>
    <t xml:space="preserve">Напиток кофейный с молоком  </t>
  </si>
  <si>
    <t>ттк232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</si>
  <si>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</si>
  <si>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</si>
  <si>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</si>
  <si>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</si>
  <si>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</si>
  <si>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</si>
  <si>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</si>
  <si>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</si>
  <si>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</si>
  <si>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</si>
  <si>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ттк70</t>
  </si>
  <si>
    <t>скур.т8</t>
  </si>
  <si>
    <t>ттк134</t>
  </si>
  <si>
    <t>Какао  с витаминами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</si>
  <si>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</si>
  <si>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</si>
  <si>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</si>
  <si>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</si>
  <si>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</si>
  <si>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</si>
  <si>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</si>
  <si>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</si>
  <si>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ттк453</t>
  </si>
  <si>
    <t xml:space="preserve">Сыр Российский порционно </t>
  </si>
  <si>
    <t>Гуляш из  отварной говядины</t>
  </si>
  <si>
    <t>ттк204</t>
  </si>
  <si>
    <t>Рыба(горбуша)запеченая с сыром</t>
  </si>
  <si>
    <t>Батон столовый</t>
  </si>
  <si>
    <t>Каша рисовая рассып.  с овощами на масле сл.</t>
  </si>
  <si>
    <t>Запеканка творожная со сгущенным молоком</t>
  </si>
  <si>
    <t>Фрукты свежие(яблоко)</t>
  </si>
  <si>
    <t>ттк265</t>
  </si>
  <si>
    <t>ттк151</t>
  </si>
  <si>
    <t>Йогурт фруктовый(живые культуры)</t>
  </si>
  <si>
    <t>ттк438</t>
  </si>
  <si>
    <t xml:space="preserve"> Кнели из птицы с соусом</t>
  </si>
  <si>
    <t>ттк403</t>
  </si>
  <si>
    <t>таб.8      Скурихин</t>
  </si>
  <si>
    <t>Икра кабачковая (пром.)</t>
  </si>
  <si>
    <t>Овощи свежие (помидор) порционно с зеленью</t>
  </si>
  <si>
    <t>ттк243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</si>
  <si>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</si>
  <si>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</si>
  <si>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</si>
  <si>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</si>
  <si>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</si>
  <si>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ттк6</t>
  </si>
  <si>
    <t>Омлет натуральный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</si>
  <si>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</si>
  <si>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</si>
  <si>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</si>
  <si>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</si>
  <si>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</si>
  <si>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</si>
  <si>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</si>
  <si>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</si>
  <si>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ттк№233</t>
  </si>
  <si>
    <t xml:space="preserve">1 вариант </t>
  </si>
  <si>
    <t xml:space="preserve">2 вариант </t>
  </si>
  <si>
    <t>Каша молочная рисовая с маслом сл.</t>
  </si>
  <si>
    <t>День:     вторник</t>
  </si>
  <si>
    <t>Какао  с витаминами "Витошка"</t>
  </si>
  <si>
    <t xml:space="preserve">Напиток кофейный  с молоком  </t>
  </si>
  <si>
    <t>скурихин таб.8</t>
  </si>
  <si>
    <t>Отвар из смеси сухофруктов</t>
  </si>
  <si>
    <t>Яйцо отварное</t>
  </si>
  <si>
    <t>Чай с грушей и апельсином</t>
  </si>
  <si>
    <t>тк16</t>
  </si>
  <si>
    <t>тк27/1</t>
  </si>
  <si>
    <t>для обучающихся 5-11 классов    возраст старше 12 лет</t>
  </si>
  <si>
    <t xml:space="preserve">Овощи свежие (огурец) порционно </t>
  </si>
  <si>
    <t>т.9 Скур.</t>
  </si>
  <si>
    <t>родительская плата</t>
  </si>
  <si>
    <r>
      <t>Напиток "Здоровье"</t>
    </r>
    <r>
      <rPr>
        <sz val="12"/>
        <rFont val="Times New Roman"/>
        <family val="1"/>
      </rPr>
      <t>(чай с шиповн.)</t>
    </r>
  </si>
  <si>
    <r>
      <t>Хлеб  северный (</t>
    </r>
    <r>
      <rPr>
        <sz val="12"/>
        <rFont val="Times New Roman"/>
        <family val="1"/>
      </rPr>
      <t>с ламинариями)</t>
    </r>
  </si>
  <si>
    <t>ттк110</t>
  </si>
  <si>
    <t>Тефтели из говядины с рисом с соусом томатным</t>
  </si>
  <si>
    <t>ттк523</t>
  </si>
  <si>
    <t>Гуляш из птицы в соусе молочном</t>
  </si>
  <si>
    <t>тк174</t>
  </si>
  <si>
    <t>Запеканка рисовая с творогом со сгущенным молоком</t>
  </si>
  <si>
    <t>Каша гречневая с луком</t>
  </si>
  <si>
    <t>ттк434</t>
  </si>
  <si>
    <t>Кисель "Витошка"</t>
  </si>
  <si>
    <t>ттк37</t>
  </si>
  <si>
    <t>Сырники из творога со сгущенным молоком</t>
  </si>
  <si>
    <t>Овощи свежие (помидор) порционно</t>
  </si>
  <si>
    <t>ттк121/1</t>
  </si>
  <si>
    <t>Печень по-строгановски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</si>
  <si>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</si>
  <si>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</si>
  <si>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 xml:space="preserve">Плов  из птицы(филе) </t>
  </si>
  <si>
    <t>ттк117</t>
  </si>
  <si>
    <t xml:space="preserve">Котлета рубленая из птицы(филе)  </t>
  </si>
  <si>
    <t>ттк319</t>
  </si>
  <si>
    <t>Ризотто школьное</t>
  </si>
  <si>
    <t>ттк39</t>
  </si>
  <si>
    <t>Сок  фруктовый с трубочкой</t>
  </si>
  <si>
    <r>
      <rPr>
        <sz val="14"/>
        <rFont val="Times New Roman"/>
        <family val="1"/>
      </rPr>
      <t>Котлета "Золотая рыбка"</t>
    </r>
    <r>
      <rPr>
        <sz val="12"/>
        <rFont val="Times New Roman"/>
        <family val="1"/>
      </rPr>
      <t>(минтай+цыплята)</t>
    </r>
  </si>
  <si>
    <t>Салат "Школьный" с луком зеленым</t>
  </si>
  <si>
    <t>Салат из свежих огурцов с  зел.луком</t>
  </si>
  <si>
    <t>Бутерброд(батон) с колбасой п/к</t>
  </si>
  <si>
    <t>30/25</t>
  </si>
  <si>
    <t>Цена</t>
  </si>
  <si>
    <t>руб.</t>
  </si>
  <si>
    <r>
      <rPr>
        <sz val="14"/>
        <rFont val="Times New Roman"/>
        <family val="1"/>
      </rPr>
      <t>Овощи свежие (огурец)</t>
    </r>
    <r>
      <rPr>
        <sz val="12"/>
        <rFont val="Times New Roman"/>
        <family val="1"/>
      </rPr>
      <t xml:space="preserve"> порционно</t>
    </r>
  </si>
  <si>
    <t>ттк320</t>
  </si>
  <si>
    <t>Ватрушка с творогом</t>
  </si>
  <si>
    <t>ттк516</t>
  </si>
  <si>
    <t>Салат "Уральский"</t>
  </si>
  <si>
    <t>Какао  "Хрутка"</t>
  </si>
  <si>
    <t>40/25</t>
  </si>
  <si>
    <t>30/20</t>
  </si>
  <si>
    <t>Каша пшенная молочная  с маслом сл.</t>
  </si>
  <si>
    <t>тк302</t>
  </si>
  <si>
    <t>Каша ячневая вязкая</t>
  </si>
  <si>
    <t>ттк273</t>
  </si>
  <si>
    <t>Каша молочная рисовая с вишневой подливкой и маслом слив.</t>
  </si>
  <si>
    <t>200/30/5</t>
  </si>
  <si>
    <t>Сезон:  осенне-зимний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</si>
</sst>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49" fontId="30" fillId="0" borderId="0" xfId="53" applyNumberFormat="1" applyFont="1">
      <alignment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0" fontId="8" fillId="32" borderId="36" xfId="53" applyFont="1" applyFill="1" applyBorder="1" applyAlignment="1">
      <alignment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17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0" borderId="39" xfId="53" applyFont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0" fontId="33" fillId="32" borderId="14" xfId="53" applyFont="1" applyFill="1" applyBorder="1" applyAlignment="1">
      <alignment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0" fontId="8" fillId="32" borderId="33" xfId="53" applyFont="1" applyFill="1" applyBorder="1" applyAlignment="1">
      <alignment vertical="top" wrapText="1"/>
      <protection/>
    </xf>
    <xf numFmtId="2" fontId="8" fillId="35" borderId="17" xfId="53" applyNumberFormat="1" applyFont="1" applyFill="1" applyBorder="1" applyAlignment="1">
      <alignment horizontal="center" vertical="top" wrapText="1"/>
      <protection/>
    </xf>
    <xf numFmtId="172" fontId="8" fillId="32" borderId="17" xfId="53" applyNumberFormat="1" applyFont="1" applyFill="1" applyBorder="1" applyAlignment="1">
      <alignment horizontal="center" vertical="top" wrapText="1"/>
      <protection/>
    </xf>
    <xf numFmtId="2" fontId="8" fillId="0" borderId="22" xfId="53" applyNumberFormat="1" applyFont="1" applyFill="1" applyBorder="1" applyAlignment="1">
      <alignment horizontal="center" vertical="top" wrapText="1"/>
      <protection/>
    </xf>
    <xf numFmtId="172" fontId="8" fillId="35" borderId="21" xfId="53" applyNumberFormat="1" applyFont="1" applyFill="1" applyBorder="1" applyAlignment="1">
      <alignment horizontal="center" vertical="top" wrapText="1"/>
      <protection/>
    </xf>
    <xf numFmtId="0" fontId="8" fillId="32" borderId="27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14" fillId="0" borderId="16" xfId="53" applyFont="1" applyBorder="1" applyAlignment="1">
      <alignment vertical="center"/>
      <protection/>
    </xf>
    <xf numFmtId="1" fontId="12" fillId="0" borderId="0" xfId="53" applyNumberFormat="1" applyFont="1" applyFill="1" applyBorder="1" applyAlignment="1">
      <alignment horizontal="center" vertical="top" wrapText="1"/>
      <protection/>
    </xf>
    <xf numFmtId="0" fontId="8" fillId="35" borderId="17" xfId="53" applyFont="1" applyFill="1" applyBorder="1" applyAlignment="1">
      <alignment vertical="top" wrapText="1"/>
      <protection/>
    </xf>
    <xf numFmtId="2" fontId="8" fillId="35" borderId="18" xfId="53" applyNumberFormat="1" applyFont="1" applyFill="1" applyBorder="1" applyAlignment="1">
      <alignment horizontal="center" vertical="top" wrapText="1"/>
      <protection/>
    </xf>
    <xf numFmtId="0" fontId="8" fillId="32" borderId="42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vertical="top" wrapText="1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0" fontId="9" fillId="0" borderId="18" xfId="0" applyFont="1" applyBorder="1" applyAlignment="1">
      <alignment vertical="top" wrapText="1"/>
    </xf>
    <xf numFmtId="0" fontId="9" fillId="0" borderId="42" xfId="53" applyFont="1" applyFill="1" applyBorder="1" applyAlignment="1">
      <alignment vertical="top" wrapText="1"/>
      <protection/>
    </xf>
    <xf numFmtId="0" fontId="8" fillId="32" borderId="14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horizontal="center" vertical="center"/>
      <protection/>
    </xf>
    <xf numFmtId="172" fontId="12" fillId="0" borderId="13" xfId="53" applyNumberFormat="1" applyFont="1" applyBorder="1" applyAlignment="1">
      <alignment horizontal="center" vertical="center" wrapText="1"/>
      <protection/>
    </xf>
    <xf numFmtId="172" fontId="11" fillId="0" borderId="13" xfId="53" applyNumberFormat="1" applyFont="1" applyBorder="1" applyAlignment="1">
      <alignment horizontal="center" vertical="center"/>
      <protection/>
    </xf>
    <xf numFmtId="1" fontId="12" fillId="0" borderId="19" xfId="53" applyNumberFormat="1" applyFont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0" fontId="8" fillId="32" borderId="24" xfId="53" applyNumberFormat="1" applyFont="1" applyFill="1" applyBorder="1" applyAlignment="1">
      <alignment horizontal="center" vertical="top" wrapText="1"/>
      <protection/>
    </xf>
    <xf numFmtId="2" fontId="8" fillId="32" borderId="43" xfId="53" applyNumberFormat="1" applyFont="1" applyFill="1" applyBorder="1" applyAlignment="1">
      <alignment horizontal="center" vertical="top" wrapText="1"/>
      <protection/>
    </xf>
    <xf numFmtId="172" fontId="8" fillId="32" borderId="14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vertical="center"/>
      <protection/>
    </xf>
    <xf numFmtId="172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22" xfId="53" applyNumberFormat="1" applyFont="1" applyBorder="1" applyAlignment="1">
      <alignment horizontal="center" vertical="top" wrapText="1"/>
      <protection/>
    </xf>
    <xf numFmtId="2" fontId="12" fillId="0" borderId="13" xfId="53" applyNumberFormat="1" applyFont="1" applyBorder="1" applyAlignment="1">
      <alignment horizontal="center" vertical="top"/>
      <protection/>
    </xf>
    <xf numFmtId="0" fontId="33" fillId="0" borderId="21" xfId="53" applyFont="1" applyBorder="1" applyAlignment="1">
      <alignment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0" fontId="29" fillId="0" borderId="13" xfId="53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horizontal="center" vertical="top" wrapText="1"/>
      <protection/>
    </xf>
    <xf numFmtId="2" fontId="29" fillId="0" borderId="13" xfId="53" applyNumberFormat="1" applyFont="1" applyBorder="1" applyAlignment="1">
      <alignment horizontal="center" vertical="top" wrapText="1"/>
      <protection/>
    </xf>
    <xf numFmtId="0" fontId="9" fillId="35" borderId="34" xfId="53" applyFont="1" applyFill="1" applyBorder="1" applyAlignment="1">
      <alignment vertical="top" wrapText="1"/>
      <protection/>
    </xf>
    <xf numFmtId="0" fontId="16" fillId="35" borderId="21" xfId="53" applyFont="1" applyFill="1" applyBorder="1" applyAlignment="1">
      <alignment vertical="top" wrapText="1"/>
      <protection/>
    </xf>
    <xf numFmtId="0" fontId="21" fillId="0" borderId="21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20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2" fontId="11" fillId="0" borderId="31" xfId="53" applyNumberFormat="1" applyFont="1" applyBorder="1" applyAlignment="1">
      <alignment horizontal="center" vertical="top" wrapText="1"/>
      <protection/>
    </xf>
    <xf numFmtId="2" fontId="11" fillId="0" borderId="30" xfId="53" applyNumberFormat="1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71" fillId="0" borderId="3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5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5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9" xfId="53" applyFont="1" applyBorder="1" applyAlignment="1">
      <alignment horizontal="center" vertical="top" wrapText="1"/>
      <protection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10</xdr:row>
      <xdr:rowOff>85725</xdr:rowOff>
    </xdr:from>
    <xdr:to>
      <xdr:col>1</xdr:col>
      <xdr:colOff>1905000</xdr:colOff>
      <xdr:row>16</xdr:row>
      <xdr:rowOff>200025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1812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10</xdr:row>
      <xdr:rowOff>142875</xdr:rowOff>
    </xdr:from>
    <xdr:ext cx="1962150" cy="1390650"/>
    <xdr:grpSp>
      <xdr:nvGrpSpPr>
        <xdr:cNvPr id="2" name="Group 3"/>
        <xdr:cNvGrpSpPr>
          <a:grpSpLocks/>
        </xdr:cNvGrpSpPr>
      </xdr:nvGrpSpPr>
      <xdr:grpSpPr>
        <a:xfrm>
          <a:off x="5676900" y="2238375"/>
          <a:ext cx="1962150" cy="1390650"/>
          <a:chOff x="0" y="0"/>
          <a:chExt cx="1932939" cy="1420495"/>
        </a:xfrm>
        <a:solidFill>
          <a:srgbClr val="FFFFFF"/>
        </a:solidFill>
      </xdr:grpSpPr>
      <xdr:pic>
        <xdr:nvPicPr>
          <xdr:cNvPr id="3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J469"/>
  <sheetViews>
    <sheetView tabSelected="1" view="pageBreakPreview" zoomScale="85" zoomScaleNormal="85" zoomScaleSheetLayoutView="85" zoomScalePageLayoutView="0" workbookViewId="0" topLeftCell="A1">
      <selection activeCell="J14" sqref="J14"/>
    </sheetView>
  </sheetViews>
  <sheetFormatPr defaultColWidth="9.140625" defaultRowHeight="16.5" customHeight="1"/>
  <cols>
    <col min="1" max="1" width="8.00390625" style="6" customWidth="1"/>
    <col min="2" max="2" width="38.00390625" style="6" customWidth="1"/>
    <col min="3" max="3" width="8.00390625" style="6" customWidth="1"/>
    <col min="4" max="4" width="8.00390625" style="6" hidden="1" customWidth="1"/>
    <col min="5" max="5" width="6.57421875" style="17" customWidth="1"/>
    <col min="6" max="6" width="7.140625" style="17" customWidth="1"/>
    <col min="7" max="7" width="7.28125" style="17" customWidth="1"/>
    <col min="8" max="8" width="7.8515625" style="17" customWidth="1"/>
    <col min="9" max="9" width="7.28125" style="17" customWidth="1"/>
    <col min="10" max="10" width="7.421875" style="17" customWidth="1"/>
    <col min="11" max="11" width="6.7109375" style="17" customWidth="1"/>
    <col min="12" max="12" width="7.00390625" style="17" customWidth="1"/>
    <col min="13" max="14" width="6.421875" style="17" customWidth="1"/>
    <col min="15" max="15" width="6.8515625" style="17" customWidth="1"/>
    <col min="16" max="17" width="6.421875" style="17" customWidth="1"/>
    <col min="18" max="18" width="6.57421875" style="17" customWidth="1"/>
    <col min="19" max="19" width="7.57421875" style="17" customWidth="1"/>
    <col min="20" max="20" width="6.7109375" style="17" customWidth="1"/>
    <col min="21" max="21" width="7.140625" style="17" customWidth="1"/>
    <col min="22" max="22" width="7.28125" style="6" customWidth="1"/>
    <col min="23" max="23" width="10.140625" style="6" customWidth="1"/>
    <col min="24" max="24" width="9.140625" style="25" customWidth="1"/>
    <col min="25" max="16384" width="9.140625" style="6" customWidth="1"/>
  </cols>
  <sheetData>
    <row r="1" spans="1:36" ht="16.5" customHeight="1">
      <c r="A1" s="219"/>
      <c r="B1" s="1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219"/>
      <c r="X1" s="220"/>
      <c r="Y1" s="219"/>
      <c r="Z1" s="219"/>
      <c r="AA1" s="219"/>
      <c r="AB1" s="219"/>
      <c r="AC1" s="4"/>
      <c r="AD1" s="4"/>
      <c r="AE1" s="4"/>
      <c r="AF1" s="4"/>
      <c r="AG1" s="4"/>
      <c r="AH1" s="4"/>
      <c r="AI1" s="4"/>
      <c r="AJ1" s="4"/>
    </row>
    <row r="2" spans="1:36" ht="16.5" customHeight="1">
      <c r="A2" s="219"/>
      <c r="B2" s="1" t="s">
        <v>1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219"/>
      <c r="X2" s="220"/>
      <c r="Y2" s="219"/>
      <c r="Z2" s="219"/>
      <c r="AA2" s="219"/>
      <c r="AB2" s="219"/>
      <c r="AC2" s="4"/>
      <c r="AD2" s="4"/>
      <c r="AE2" s="4"/>
      <c r="AF2" s="4"/>
      <c r="AG2" s="4"/>
      <c r="AH2" s="4"/>
      <c r="AI2" s="4"/>
      <c r="AJ2" s="4"/>
    </row>
    <row r="3" spans="1:36" ht="16.5" customHeight="1">
      <c r="A3" s="219"/>
      <c r="B3" s="1" t="s">
        <v>411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219"/>
      <c r="X3" s="220"/>
      <c r="Y3" s="219"/>
      <c r="Z3" s="219"/>
      <c r="AA3" s="219"/>
      <c r="AB3" s="219"/>
      <c r="AC3" s="4"/>
      <c r="AD3" s="4"/>
      <c r="AE3" s="4"/>
      <c r="AF3" s="4"/>
      <c r="AG3" s="4"/>
      <c r="AH3" s="4"/>
      <c r="AI3" s="4"/>
      <c r="AJ3" s="4"/>
    </row>
    <row r="4" spans="1:36" ht="16.5" customHeight="1">
      <c r="A4" s="219"/>
      <c r="B4" s="1" t="s">
        <v>3</v>
      </c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219"/>
      <c r="X4" s="220"/>
      <c r="Y4" s="219"/>
      <c r="Z4" s="219"/>
      <c r="AA4" s="219"/>
      <c r="AB4" s="219"/>
      <c r="AC4" s="4"/>
      <c r="AD4" s="4"/>
      <c r="AE4" s="4"/>
      <c r="AF4" s="4"/>
      <c r="AG4" s="4"/>
      <c r="AH4" s="4"/>
      <c r="AI4" s="4"/>
      <c r="AJ4" s="4"/>
    </row>
    <row r="5" spans="1:29" ht="16.5" customHeight="1">
      <c r="A5" s="219"/>
      <c r="B5" s="1" t="s">
        <v>360</v>
      </c>
      <c r="C5" s="219"/>
      <c r="D5" s="219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9"/>
      <c r="W5" s="219"/>
      <c r="X5" s="220"/>
      <c r="Y5" s="219"/>
      <c r="Z5" s="219"/>
      <c r="AA5" s="219"/>
      <c r="AB5" s="219"/>
      <c r="AC5" s="4"/>
    </row>
    <row r="6" spans="1:29" ht="16.5" customHeight="1">
      <c r="A6" s="219"/>
      <c r="B6" s="1" t="s">
        <v>412</v>
      </c>
      <c r="C6" s="219"/>
      <c r="D6" s="219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19"/>
      <c r="W6" s="219"/>
      <c r="X6" s="220"/>
      <c r="Y6" s="219"/>
      <c r="Z6" s="219"/>
      <c r="AA6" s="219"/>
      <c r="AB6" s="219"/>
      <c r="AC6" s="4"/>
    </row>
    <row r="7" spans="1:28" ht="16.5" customHeight="1">
      <c r="A7" s="219"/>
      <c r="B7" s="1" t="s">
        <v>359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219"/>
      <c r="X7" s="220"/>
      <c r="Y7" s="219"/>
      <c r="Z7" s="219"/>
      <c r="AA7" s="219"/>
      <c r="AB7" s="219"/>
    </row>
    <row r="8" spans="1:28" ht="16.5" customHeight="1">
      <c r="A8" s="219"/>
      <c r="B8" s="473" t="s">
        <v>7</v>
      </c>
      <c r="C8" s="473"/>
      <c r="D8" s="473"/>
      <c r="E8" s="474"/>
      <c r="F8" s="474"/>
      <c r="G8" s="47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219"/>
      <c r="X8" s="220"/>
      <c r="Y8" s="219"/>
      <c r="Z8" s="219"/>
      <c r="AA8" s="219"/>
      <c r="AB8" s="219"/>
    </row>
    <row r="9" spans="1:28" ht="16.5" customHeight="1">
      <c r="A9" s="219"/>
      <c r="B9" s="473" t="s">
        <v>8</v>
      </c>
      <c r="C9" s="473"/>
      <c r="D9" s="473"/>
      <c r="E9" s="474"/>
      <c r="F9" s="47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219"/>
      <c r="X9" s="220"/>
      <c r="Y9" s="219"/>
      <c r="Z9" s="219"/>
      <c r="AA9" s="219"/>
      <c r="AB9" s="219"/>
    </row>
    <row r="10" spans="1:28" ht="16.5" customHeight="1">
      <c r="A10" s="219"/>
      <c r="B10" s="471"/>
      <c r="C10" s="471"/>
      <c r="D10" s="471"/>
      <c r="E10" s="472"/>
      <c r="F10" s="47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219"/>
      <c r="X10" s="220"/>
      <c r="Y10" s="219"/>
      <c r="Z10" s="219"/>
      <c r="AA10" s="219"/>
      <c r="AB10" s="219"/>
    </row>
    <row r="11" spans="1:28" ht="16.5" customHeight="1">
      <c r="A11" s="219"/>
      <c r="B11" s="471"/>
      <c r="C11" s="471"/>
      <c r="D11" s="471"/>
      <c r="E11" s="472"/>
      <c r="F11" s="47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219"/>
      <c r="X11" s="220"/>
      <c r="Y11" s="219"/>
      <c r="Z11" s="219"/>
      <c r="AA11" s="219"/>
      <c r="AB11" s="219"/>
    </row>
    <row r="12" spans="1:28" ht="16.5" customHeight="1">
      <c r="A12" s="219"/>
      <c r="B12" s="471"/>
      <c r="C12" s="471"/>
      <c r="D12" s="471"/>
      <c r="E12" s="472"/>
      <c r="F12" s="47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219"/>
      <c r="X12" s="220"/>
      <c r="Y12" s="219"/>
      <c r="Z12" s="219"/>
      <c r="AA12" s="219"/>
      <c r="AB12" s="219"/>
    </row>
    <row r="13" spans="1:28" ht="16.5" customHeight="1">
      <c r="A13" s="219"/>
      <c r="B13" s="471"/>
      <c r="C13" s="471"/>
      <c r="D13" s="471"/>
      <c r="E13" s="472"/>
      <c r="F13" s="47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"/>
      <c r="W13" s="219"/>
      <c r="X13" s="220"/>
      <c r="Y13" s="219"/>
      <c r="Z13" s="219"/>
      <c r="AA13" s="219"/>
      <c r="AB13" s="219"/>
    </row>
    <row r="14" spans="1:28" ht="16.5" customHeight="1">
      <c r="A14" s="219"/>
      <c r="B14" s="471"/>
      <c r="C14" s="471"/>
      <c r="D14" s="471"/>
      <c r="E14" s="472"/>
      <c r="F14" s="47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"/>
      <c r="W14" s="219"/>
      <c r="X14" s="220"/>
      <c r="Y14" s="219"/>
      <c r="Z14" s="219"/>
      <c r="AA14" s="219"/>
      <c r="AB14" s="219"/>
    </row>
    <row r="15" spans="1:28" ht="16.5" customHeight="1">
      <c r="A15" s="219"/>
      <c r="B15" s="471"/>
      <c r="C15" s="471"/>
      <c r="D15" s="471"/>
      <c r="E15" s="472"/>
      <c r="F15" s="47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"/>
      <c r="W15" s="219"/>
      <c r="X15" s="220"/>
      <c r="Y15" s="219"/>
      <c r="Z15" s="219"/>
      <c r="AA15" s="219"/>
      <c r="AB15" s="219"/>
    </row>
    <row r="16" spans="1:28" ht="16.5" customHeight="1">
      <c r="A16" s="219"/>
      <c r="B16" s="471"/>
      <c r="C16" s="471"/>
      <c r="D16" s="471"/>
      <c r="E16" s="472"/>
      <c r="F16" s="47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219"/>
      <c r="X16" s="220"/>
      <c r="Y16" s="219"/>
      <c r="Z16" s="219"/>
      <c r="AA16" s="219"/>
      <c r="AB16" s="219"/>
    </row>
    <row r="17" spans="1:28" ht="16.5" customHeight="1">
      <c r="A17" s="219"/>
      <c r="B17" s="471"/>
      <c r="C17" s="471"/>
      <c r="D17" s="471"/>
      <c r="E17" s="472"/>
      <c r="F17" s="47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"/>
      <c r="W17" s="219"/>
      <c r="X17" s="220"/>
      <c r="Y17" s="219"/>
      <c r="Z17" s="219"/>
      <c r="AA17" s="219"/>
      <c r="AB17" s="219"/>
    </row>
    <row r="18" spans="1:25" ht="16.5" customHeight="1">
      <c r="A18" s="295"/>
      <c r="B18" s="325" t="s">
        <v>363</v>
      </c>
      <c r="C18" s="295"/>
      <c r="D18" s="295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19"/>
      <c r="X18" s="220"/>
      <c r="Y18" s="219"/>
    </row>
    <row r="19" spans="1:25" ht="16.5" customHeight="1">
      <c r="A19" s="295"/>
      <c r="B19" s="325" t="s">
        <v>10</v>
      </c>
      <c r="C19" s="295"/>
      <c r="D19" s="295"/>
      <c r="E19" s="298"/>
      <c r="F19" s="298" t="s">
        <v>425</v>
      </c>
      <c r="G19" s="298"/>
      <c r="H19" s="298"/>
      <c r="I19" s="298" t="s">
        <v>440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19"/>
      <c r="X19" s="220"/>
      <c r="Y19" s="219"/>
    </row>
    <row r="20" spans="1:25" ht="16.5" customHeight="1">
      <c r="A20" s="295"/>
      <c r="B20" s="325" t="s">
        <v>487</v>
      </c>
      <c r="C20" s="295"/>
      <c r="D20" s="295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19"/>
      <c r="X20" s="220"/>
      <c r="Y20" s="219"/>
    </row>
    <row r="21" spans="1:25" ht="16.5" customHeight="1" thickBot="1">
      <c r="A21" s="295"/>
      <c r="B21" s="20" t="s">
        <v>437</v>
      </c>
      <c r="C21" s="316"/>
      <c r="D21" s="316"/>
      <c r="E21" s="40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19"/>
      <c r="X21" s="220"/>
      <c r="Y21" s="219"/>
    </row>
    <row r="22" spans="1:25" ht="16.5" customHeight="1" thickBot="1">
      <c r="A22" s="475" t="s">
        <v>413</v>
      </c>
      <c r="B22" s="477" t="s">
        <v>11</v>
      </c>
      <c r="C22" s="236" t="s">
        <v>12</v>
      </c>
      <c r="D22" s="236" t="s">
        <v>471</v>
      </c>
      <c r="E22" s="479" t="s">
        <v>15</v>
      </c>
      <c r="F22" s="480"/>
      <c r="G22" s="481"/>
      <c r="H22" s="464" t="s">
        <v>16</v>
      </c>
      <c r="I22" s="479" t="s">
        <v>389</v>
      </c>
      <c r="J22" s="482"/>
      <c r="K22" s="482"/>
      <c r="L22" s="482"/>
      <c r="M22" s="482"/>
      <c r="N22" s="482"/>
      <c r="O22" s="482"/>
      <c r="P22" s="483"/>
      <c r="Q22" s="479" t="s">
        <v>382</v>
      </c>
      <c r="R22" s="480"/>
      <c r="S22" s="482"/>
      <c r="T22" s="482"/>
      <c r="U22" s="483"/>
      <c r="V22" s="360"/>
      <c r="W22" s="219"/>
      <c r="X22" s="220"/>
      <c r="Y22" s="219"/>
    </row>
    <row r="23" spans="1:25" ht="30" customHeight="1" thickBot="1">
      <c r="A23" s="476"/>
      <c r="B23" s="478"/>
      <c r="C23" s="465" t="s">
        <v>17</v>
      </c>
      <c r="D23" s="466" t="s">
        <v>472</v>
      </c>
      <c r="E23" s="98" t="s">
        <v>18</v>
      </c>
      <c r="F23" s="98" t="s">
        <v>19</v>
      </c>
      <c r="G23" s="98" t="s">
        <v>20</v>
      </c>
      <c r="H23" s="467" t="s">
        <v>21</v>
      </c>
      <c r="I23" s="98" t="s">
        <v>418</v>
      </c>
      <c r="J23" s="98" t="s">
        <v>383</v>
      </c>
      <c r="K23" s="98" t="s">
        <v>384</v>
      </c>
      <c r="L23" s="98" t="s">
        <v>385</v>
      </c>
      <c r="M23" s="98" t="s">
        <v>386</v>
      </c>
      <c r="N23" s="98" t="s">
        <v>420</v>
      </c>
      <c r="O23" s="98" t="s">
        <v>421</v>
      </c>
      <c r="P23" s="98" t="s">
        <v>422</v>
      </c>
      <c r="Q23" s="98" t="s">
        <v>387</v>
      </c>
      <c r="R23" s="98" t="s">
        <v>416</v>
      </c>
      <c r="S23" s="98" t="s">
        <v>388</v>
      </c>
      <c r="T23" s="98" t="s">
        <v>419</v>
      </c>
      <c r="U23" s="98" t="s">
        <v>417</v>
      </c>
      <c r="V23" s="57"/>
      <c r="W23" s="219"/>
      <c r="X23" s="220"/>
      <c r="Y23" s="219"/>
    </row>
    <row r="24" spans="1:25" ht="16.5" customHeight="1" thickBot="1">
      <c r="A24" s="299"/>
      <c r="B24" s="300" t="s">
        <v>22</v>
      </c>
      <c r="C24" s="301"/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23"/>
      <c r="W24" s="219"/>
      <c r="X24" s="220"/>
      <c r="Y24" s="219"/>
    </row>
    <row r="25" spans="1:25" ht="38.25" customHeight="1">
      <c r="A25" s="337" t="s">
        <v>390</v>
      </c>
      <c r="B25" s="320" t="s">
        <v>427</v>
      </c>
      <c r="C25" s="341">
        <v>205</v>
      </c>
      <c r="D25" s="341">
        <v>26.32</v>
      </c>
      <c r="E25" s="130">
        <v>5.56</v>
      </c>
      <c r="F25" s="130">
        <v>7.77</v>
      </c>
      <c r="G25" s="130">
        <v>32.86</v>
      </c>
      <c r="H25" s="425">
        <v>223.6</v>
      </c>
      <c r="I25" s="425">
        <v>163.18</v>
      </c>
      <c r="J25" s="425">
        <v>147</v>
      </c>
      <c r="K25" s="425">
        <v>155</v>
      </c>
      <c r="L25" s="384">
        <v>32.2</v>
      </c>
      <c r="M25" s="384">
        <v>0.45</v>
      </c>
      <c r="N25" s="384">
        <v>8.5</v>
      </c>
      <c r="O25" s="384">
        <v>7.26</v>
      </c>
      <c r="P25" s="425">
        <v>39.7</v>
      </c>
      <c r="Q25" s="384">
        <v>0.07</v>
      </c>
      <c r="R25" s="384">
        <v>0.14</v>
      </c>
      <c r="S25" s="384">
        <v>1.56</v>
      </c>
      <c r="T25" s="384">
        <v>44</v>
      </c>
      <c r="U25" s="457">
        <v>0.65</v>
      </c>
      <c r="V25" s="361"/>
      <c r="W25" s="219"/>
      <c r="X25" s="220"/>
      <c r="Y25" s="219"/>
    </row>
    <row r="26" spans="1:25" ht="26.25" customHeight="1">
      <c r="A26" s="391" t="s">
        <v>424</v>
      </c>
      <c r="B26" s="320" t="s">
        <v>391</v>
      </c>
      <c r="C26" s="341">
        <v>20</v>
      </c>
      <c r="D26" s="341">
        <v>25</v>
      </c>
      <c r="E26" s="130">
        <v>4.6</v>
      </c>
      <c r="F26" s="130">
        <v>5.9</v>
      </c>
      <c r="G26" s="130">
        <v>15</v>
      </c>
      <c r="H26" s="384">
        <v>72.6</v>
      </c>
      <c r="I26" s="384">
        <v>29</v>
      </c>
      <c r="J26" s="130">
        <v>176</v>
      </c>
      <c r="K26" s="130">
        <v>9</v>
      </c>
      <c r="L26" s="385">
        <v>130</v>
      </c>
      <c r="M26" s="130">
        <v>0.2</v>
      </c>
      <c r="N26" s="130">
        <v>0</v>
      </c>
      <c r="O26" s="130">
        <v>2.9</v>
      </c>
      <c r="P26" s="130">
        <v>0</v>
      </c>
      <c r="Q26" s="130">
        <v>0.01</v>
      </c>
      <c r="R26" s="130">
        <v>0.06</v>
      </c>
      <c r="S26" s="130">
        <v>0.14</v>
      </c>
      <c r="T26" s="130">
        <v>52</v>
      </c>
      <c r="U26" s="408">
        <v>0.19</v>
      </c>
      <c r="V26" s="361"/>
      <c r="W26" s="219"/>
      <c r="X26" s="220"/>
      <c r="Y26" s="219"/>
    </row>
    <row r="27" spans="1:25" ht="22.5" customHeight="1">
      <c r="A27" s="351" t="s">
        <v>408</v>
      </c>
      <c r="B27" s="320" t="s">
        <v>469</v>
      </c>
      <c r="C27" s="341" t="s">
        <v>479</v>
      </c>
      <c r="D27" s="384">
        <v>37</v>
      </c>
      <c r="E27" s="106">
        <v>7.6</v>
      </c>
      <c r="F27" s="106">
        <v>6.5</v>
      </c>
      <c r="G27" s="106">
        <v>12.85</v>
      </c>
      <c r="H27" s="118">
        <v>198</v>
      </c>
      <c r="I27" s="118">
        <v>166</v>
      </c>
      <c r="J27" s="106">
        <v>14.1</v>
      </c>
      <c r="K27" s="106">
        <v>10.95</v>
      </c>
      <c r="L27" s="106">
        <v>71.5</v>
      </c>
      <c r="M27" s="106">
        <v>0.3</v>
      </c>
      <c r="N27" s="106">
        <v>1.1</v>
      </c>
      <c r="O27" s="106">
        <v>2</v>
      </c>
      <c r="P27" s="106">
        <v>1.08</v>
      </c>
      <c r="Q27" s="106">
        <v>0.08</v>
      </c>
      <c r="R27" s="106">
        <v>0.01</v>
      </c>
      <c r="S27" s="106">
        <v>0</v>
      </c>
      <c r="T27" s="106">
        <v>0</v>
      </c>
      <c r="U27" s="106">
        <v>0</v>
      </c>
      <c r="V27" s="78"/>
      <c r="W27" s="219"/>
      <c r="X27" s="220"/>
      <c r="Y27" s="219"/>
    </row>
    <row r="28" spans="1:25" ht="27" customHeight="1">
      <c r="A28" s="352" t="s">
        <v>31</v>
      </c>
      <c r="B28" s="342" t="s">
        <v>429</v>
      </c>
      <c r="C28" s="119">
        <v>200</v>
      </c>
      <c r="D28" s="118">
        <v>25.28</v>
      </c>
      <c r="E28" s="106">
        <v>3.77</v>
      </c>
      <c r="F28" s="106">
        <v>2.5</v>
      </c>
      <c r="G28" s="106">
        <v>26</v>
      </c>
      <c r="H28" s="118">
        <v>151.28</v>
      </c>
      <c r="I28" s="118">
        <v>146</v>
      </c>
      <c r="J28" s="118">
        <v>221</v>
      </c>
      <c r="K28" s="118">
        <v>14</v>
      </c>
      <c r="L28" s="118">
        <v>3.2</v>
      </c>
      <c r="M28" s="118">
        <v>1</v>
      </c>
      <c r="N28" s="118">
        <v>0.9</v>
      </c>
      <c r="O28" s="118">
        <v>2</v>
      </c>
      <c r="P28" s="118">
        <v>20</v>
      </c>
      <c r="Q28" s="118">
        <v>0.3</v>
      </c>
      <c r="R28" s="118">
        <v>0.15</v>
      </c>
      <c r="S28" s="118">
        <v>15</v>
      </c>
      <c r="T28" s="365">
        <v>130</v>
      </c>
      <c r="U28" s="118">
        <v>2.5</v>
      </c>
      <c r="V28" s="361"/>
      <c r="W28" s="219"/>
      <c r="X28" s="220"/>
      <c r="Y28" s="219"/>
    </row>
    <row r="29" spans="1:25" ht="27" customHeight="1" thickBot="1">
      <c r="A29" s="352" t="s">
        <v>410</v>
      </c>
      <c r="B29" s="318" t="s">
        <v>409</v>
      </c>
      <c r="C29" s="374">
        <v>120</v>
      </c>
      <c r="D29" s="458">
        <v>50</v>
      </c>
      <c r="E29" s="376">
        <v>0.7</v>
      </c>
      <c r="F29" s="376">
        <v>0.1</v>
      </c>
      <c r="G29" s="376">
        <v>7.5</v>
      </c>
      <c r="H29" s="375">
        <v>38</v>
      </c>
      <c r="I29" s="375">
        <v>155</v>
      </c>
      <c r="J29" s="376">
        <v>30</v>
      </c>
      <c r="K29" s="376">
        <v>11</v>
      </c>
      <c r="L29" s="377">
        <v>17</v>
      </c>
      <c r="M29" s="376">
        <v>0.1</v>
      </c>
      <c r="N29" s="376">
        <v>0.3</v>
      </c>
      <c r="O29" s="376">
        <v>0.1</v>
      </c>
      <c r="P29" s="378">
        <v>150</v>
      </c>
      <c r="Q29" s="376">
        <v>0.04</v>
      </c>
      <c r="R29" s="376">
        <v>0.03</v>
      </c>
      <c r="S29" s="376">
        <v>35</v>
      </c>
      <c r="T29" s="376">
        <v>0</v>
      </c>
      <c r="U29" s="375">
        <v>0.2</v>
      </c>
      <c r="V29" s="361"/>
      <c r="W29" s="219"/>
      <c r="X29" s="220"/>
      <c r="Y29" s="219"/>
    </row>
    <row r="30" spans="1:25" ht="23.25" customHeight="1" thickBot="1">
      <c r="A30" s="353"/>
      <c r="B30" s="434" t="s">
        <v>226</v>
      </c>
      <c r="C30" s="366">
        <v>580</v>
      </c>
      <c r="D30" s="366">
        <f>SUM(D25:D29)</f>
        <v>163.6</v>
      </c>
      <c r="E30" s="354">
        <f aca="true" t="shared" si="0" ref="E30:T30">SUM(E25:E29)</f>
        <v>22.229999999999997</v>
      </c>
      <c r="F30" s="354">
        <f t="shared" si="0"/>
        <v>22.770000000000003</v>
      </c>
      <c r="G30" s="354">
        <f t="shared" si="0"/>
        <v>94.21000000000001</v>
      </c>
      <c r="H30" s="354">
        <f t="shared" si="0"/>
        <v>683.48</v>
      </c>
      <c r="I30" s="354">
        <f t="shared" si="0"/>
        <v>659.1800000000001</v>
      </c>
      <c r="J30" s="354">
        <f t="shared" si="0"/>
        <v>588.1</v>
      </c>
      <c r="K30" s="354">
        <f t="shared" si="0"/>
        <v>199.95</v>
      </c>
      <c r="L30" s="354">
        <f t="shared" si="0"/>
        <v>253.89999999999998</v>
      </c>
      <c r="M30" s="354">
        <f t="shared" si="0"/>
        <v>2.05</v>
      </c>
      <c r="N30" s="354">
        <f t="shared" si="0"/>
        <v>10.8</v>
      </c>
      <c r="O30" s="354">
        <f t="shared" si="0"/>
        <v>14.26</v>
      </c>
      <c r="P30" s="354">
        <f t="shared" si="0"/>
        <v>210.78</v>
      </c>
      <c r="Q30" s="354">
        <f t="shared" si="0"/>
        <v>0.49999999999999994</v>
      </c>
      <c r="R30" s="354">
        <f t="shared" si="0"/>
        <v>0.39</v>
      </c>
      <c r="S30" s="354">
        <f t="shared" si="0"/>
        <v>51.7</v>
      </c>
      <c r="T30" s="354">
        <f t="shared" si="0"/>
        <v>226</v>
      </c>
      <c r="U30" s="331">
        <f>SUM(U25:U28)</f>
        <v>3.34</v>
      </c>
      <c r="V30" s="38"/>
      <c r="W30" s="221"/>
      <c r="X30" s="220"/>
      <c r="Y30" s="219"/>
    </row>
    <row r="31" spans="1:25" ht="23.25" customHeight="1" thickBot="1">
      <c r="A31" s="404"/>
      <c r="B31" s="316"/>
      <c r="C31" s="405"/>
      <c r="D31" s="405"/>
      <c r="E31" s="38"/>
      <c r="F31" s="298" t="s">
        <v>426</v>
      </c>
      <c r="G31" s="298"/>
      <c r="H31" s="362"/>
      <c r="I31" s="362"/>
      <c r="J31" s="362"/>
      <c r="K31" s="38"/>
      <c r="L31" s="362"/>
      <c r="M31" s="38"/>
      <c r="N31" s="37"/>
      <c r="O31" s="37"/>
      <c r="P31" s="37"/>
      <c r="Q31" s="38"/>
      <c r="R31" s="38"/>
      <c r="S31" s="38"/>
      <c r="T31" s="362"/>
      <c r="U31" s="38"/>
      <c r="V31" s="38"/>
      <c r="W31" s="221"/>
      <c r="X31" s="220"/>
      <c r="Y31" s="219"/>
    </row>
    <row r="32" spans="1:25" ht="23.25" customHeight="1" thickBot="1">
      <c r="A32" s="475" t="s">
        <v>413</v>
      </c>
      <c r="B32" s="477" t="s">
        <v>11</v>
      </c>
      <c r="C32" s="236" t="s">
        <v>12</v>
      </c>
      <c r="D32" s="236" t="s">
        <v>471</v>
      </c>
      <c r="E32" s="479" t="s">
        <v>15</v>
      </c>
      <c r="F32" s="480"/>
      <c r="G32" s="481"/>
      <c r="H32" s="464" t="s">
        <v>16</v>
      </c>
      <c r="I32" s="479" t="s">
        <v>389</v>
      </c>
      <c r="J32" s="482"/>
      <c r="K32" s="482"/>
      <c r="L32" s="482"/>
      <c r="M32" s="482"/>
      <c r="N32" s="482"/>
      <c r="O32" s="482"/>
      <c r="P32" s="483"/>
      <c r="Q32" s="479" t="s">
        <v>382</v>
      </c>
      <c r="R32" s="480"/>
      <c r="S32" s="482"/>
      <c r="T32" s="482"/>
      <c r="U32" s="483"/>
      <c r="V32" s="38"/>
      <c r="W32" s="221"/>
      <c r="X32" s="220"/>
      <c r="Y32" s="219"/>
    </row>
    <row r="33" spans="1:25" ht="29.25" customHeight="1" thickBot="1">
      <c r="A33" s="476"/>
      <c r="B33" s="478"/>
      <c r="C33" s="465" t="s">
        <v>17</v>
      </c>
      <c r="D33" s="466" t="s">
        <v>472</v>
      </c>
      <c r="E33" s="98" t="s">
        <v>18</v>
      </c>
      <c r="F33" s="98" t="s">
        <v>19</v>
      </c>
      <c r="G33" s="98" t="s">
        <v>20</v>
      </c>
      <c r="H33" s="467" t="s">
        <v>21</v>
      </c>
      <c r="I33" s="98" t="s">
        <v>418</v>
      </c>
      <c r="J33" s="98" t="s">
        <v>383</v>
      </c>
      <c r="K33" s="98" t="s">
        <v>384</v>
      </c>
      <c r="L33" s="98" t="s">
        <v>385</v>
      </c>
      <c r="M33" s="98" t="s">
        <v>386</v>
      </c>
      <c r="N33" s="98" t="s">
        <v>420</v>
      </c>
      <c r="O33" s="98" t="s">
        <v>421</v>
      </c>
      <c r="P33" s="98" t="s">
        <v>422</v>
      </c>
      <c r="Q33" s="98" t="s">
        <v>387</v>
      </c>
      <c r="R33" s="98" t="s">
        <v>416</v>
      </c>
      <c r="S33" s="98" t="s">
        <v>388</v>
      </c>
      <c r="T33" s="98" t="s">
        <v>419</v>
      </c>
      <c r="U33" s="98" t="s">
        <v>417</v>
      </c>
      <c r="V33" s="38"/>
      <c r="W33" s="221"/>
      <c r="X33" s="220"/>
      <c r="Y33" s="219"/>
    </row>
    <row r="34" spans="1:25" ht="23.25" customHeight="1" thickBot="1">
      <c r="A34" s="299"/>
      <c r="B34" s="300" t="s">
        <v>22</v>
      </c>
      <c r="C34" s="301"/>
      <c r="D34" s="301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3"/>
      <c r="V34" s="38"/>
      <c r="W34" s="221"/>
      <c r="X34" s="220"/>
      <c r="Y34" s="219"/>
    </row>
    <row r="35" spans="1:25" ht="23.25" customHeight="1">
      <c r="A35" s="153" t="s">
        <v>414</v>
      </c>
      <c r="B35" s="342" t="s">
        <v>415</v>
      </c>
      <c r="C35" s="117">
        <v>200</v>
      </c>
      <c r="D35" s="341">
        <v>57.07</v>
      </c>
      <c r="E35" s="168">
        <v>16.68</v>
      </c>
      <c r="F35" s="168">
        <v>17.16</v>
      </c>
      <c r="G35" s="168">
        <v>11.3</v>
      </c>
      <c r="H35" s="155">
        <v>310</v>
      </c>
      <c r="I35" s="155">
        <v>235.3</v>
      </c>
      <c r="J35" s="428">
        <v>152</v>
      </c>
      <c r="K35" s="387">
        <v>26.27</v>
      </c>
      <c r="L35" s="387">
        <v>344</v>
      </c>
      <c r="M35" s="168">
        <v>3.87</v>
      </c>
      <c r="N35" s="168">
        <v>28.75</v>
      </c>
      <c r="O35" s="168">
        <v>37.09</v>
      </c>
      <c r="P35" s="168">
        <v>76.27</v>
      </c>
      <c r="Q35" s="168">
        <v>0.13</v>
      </c>
      <c r="R35" s="168">
        <v>1.32</v>
      </c>
      <c r="S35" s="168">
        <v>0.48</v>
      </c>
      <c r="T35" s="429">
        <v>392</v>
      </c>
      <c r="U35" s="168">
        <v>2.93</v>
      </c>
      <c r="V35" s="38"/>
      <c r="W35" s="221"/>
      <c r="X35" s="220"/>
      <c r="Y35" s="219"/>
    </row>
    <row r="36" spans="1:25" ht="23.25" customHeight="1">
      <c r="A36" s="391" t="s">
        <v>424</v>
      </c>
      <c r="B36" s="320" t="s">
        <v>391</v>
      </c>
      <c r="C36" s="341">
        <v>20</v>
      </c>
      <c r="D36" s="341">
        <v>24.08</v>
      </c>
      <c r="E36" s="130">
        <v>4.6</v>
      </c>
      <c r="F36" s="130">
        <v>5.9</v>
      </c>
      <c r="G36" s="130">
        <v>15</v>
      </c>
      <c r="H36" s="384">
        <v>72.6</v>
      </c>
      <c r="I36" s="384">
        <v>29</v>
      </c>
      <c r="J36" s="130">
        <v>176</v>
      </c>
      <c r="K36" s="130">
        <v>9</v>
      </c>
      <c r="L36" s="385">
        <v>130</v>
      </c>
      <c r="M36" s="130">
        <v>0.2</v>
      </c>
      <c r="N36" s="130">
        <v>0</v>
      </c>
      <c r="O36" s="130">
        <v>2.9</v>
      </c>
      <c r="P36" s="130">
        <v>0</v>
      </c>
      <c r="Q36" s="130">
        <v>0.01</v>
      </c>
      <c r="R36" s="130">
        <v>0.06</v>
      </c>
      <c r="S36" s="130">
        <v>0.14</v>
      </c>
      <c r="T36" s="130">
        <v>52</v>
      </c>
      <c r="U36" s="130">
        <v>0.19</v>
      </c>
      <c r="V36" s="38"/>
      <c r="W36" s="221"/>
      <c r="X36" s="220"/>
      <c r="Y36" s="219"/>
    </row>
    <row r="37" spans="1:25" ht="23.25" customHeight="1">
      <c r="A37" s="351" t="s">
        <v>408</v>
      </c>
      <c r="B37" s="320" t="s">
        <v>469</v>
      </c>
      <c r="C37" s="341" t="s">
        <v>480</v>
      </c>
      <c r="D37" s="384">
        <v>28.46</v>
      </c>
      <c r="E37" s="106">
        <v>6.7</v>
      </c>
      <c r="F37" s="106">
        <v>7.5</v>
      </c>
      <c r="G37" s="106">
        <v>15.46</v>
      </c>
      <c r="H37" s="118">
        <v>154</v>
      </c>
      <c r="I37" s="118">
        <v>166</v>
      </c>
      <c r="J37" s="106">
        <v>10.9</v>
      </c>
      <c r="K37" s="106">
        <v>10.95</v>
      </c>
      <c r="L37" s="106">
        <v>71.5</v>
      </c>
      <c r="M37" s="106">
        <v>0.3</v>
      </c>
      <c r="N37" s="106">
        <v>1.1</v>
      </c>
      <c r="O37" s="106">
        <v>2</v>
      </c>
      <c r="P37" s="106">
        <v>1.08</v>
      </c>
      <c r="Q37" s="106">
        <v>0.06</v>
      </c>
      <c r="R37" s="106">
        <v>0.01</v>
      </c>
      <c r="S37" s="106">
        <v>0</v>
      </c>
      <c r="T37" s="106">
        <v>0</v>
      </c>
      <c r="U37" s="106">
        <v>0</v>
      </c>
      <c r="V37" s="38"/>
      <c r="W37" s="221"/>
      <c r="X37" s="220"/>
      <c r="Y37" s="219"/>
    </row>
    <row r="38" spans="1:25" ht="24" customHeight="1">
      <c r="A38" s="403" t="s">
        <v>367</v>
      </c>
      <c r="B38" s="432" t="s">
        <v>401</v>
      </c>
      <c r="C38" s="372">
        <v>115</v>
      </c>
      <c r="D38" s="386">
        <v>57.5</v>
      </c>
      <c r="E38" s="358">
        <v>2.9</v>
      </c>
      <c r="F38" s="358">
        <v>3.5</v>
      </c>
      <c r="G38" s="358">
        <v>21.3</v>
      </c>
      <c r="H38" s="358">
        <v>88</v>
      </c>
      <c r="I38" s="358">
        <v>129</v>
      </c>
      <c r="J38" s="358">
        <v>235</v>
      </c>
      <c r="K38" s="358">
        <v>30</v>
      </c>
      <c r="L38" s="359">
        <v>196</v>
      </c>
      <c r="M38" s="358">
        <v>0</v>
      </c>
      <c r="N38" s="358">
        <v>0</v>
      </c>
      <c r="O38" s="358">
        <v>0</v>
      </c>
      <c r="P38" s="358">
        <v>0</v>
      </c>
      <c r="Q38" s="358">
        <v>0.2</v>
      </c>
      <c r="R38" s="358">
        <v>0.2</v>
      </c>
      <c r="S38" s="358">
        <v>2</v>
      </c>
      <c r="T38" s="358">
        <v>22</v>
      </c>
      <c r="U38" s="358">
        <v>0</v>
      </c>
      <c r="V38" s="38"/>
      <c r="W38" s="221"/>
      <c r="X38" s="220"/>
      <c r="Y38" s="219"/>
    </row>
    <row r="39" spans="1:25" ht="23.25" customHeight="1" thickBot="1">
      <c r="A39" s="381" t="s">
        <v>377</v>
      </c>
      <c r="B39" s="433" t="s">
        <v>376</v>
      </c>
      <c r="C39" s="112">
        <v>200</v>
      </c>
      <c r="D39" s="112">
        <v>5.36</v>
      </c>
      <c r="E39" s="106">
        <v>0.3</v>
      </c>
      <c r="F39" s="106">
        <v>0</v>
      </c>
      <c r="G39" s="106">
        <v>10.64</v>
      </c>
      <c r="H39" s="111">
        <v>45</v>
      </c>
      <c r="I39" s="111">
        <v>10.8</v>
      </c>
      <c r="J39" s="106">
        <v>8</v>
      </c>
      <c r="K39" s="106">
        <v>5</v>
      </c>
      <c r="L39" s="106">
        <v>10</v>
      </c>
      <c r="M39" s="106">
        <v>1</v>
      </c>
      <c r="N39" s="106">
        <v>0</v>
      </c>
      <c r="O39" s="106">
        <v>0.02</v>
      </c>
      <c r="P39" s="106">
        <v>0.7</v>
      </c>
      <c r="Q39" s="106">
        <v>0</v>
      </c>
      <c r="R39" s="106">
        <v>0</v>
      </c>
      <c r="S39" s="106">
        <v>3</v>
      </c>
      <c r="T39" s="106">
        <v>0</v>
      </c>
      <c r="U39" s="106">
        <v>0</v>
      </c>
      <c r="V39" s="38"/>
      <c r="W39" s="221"/>
      <c r="X39" s="220"/>
      <c r="Y39" s="219"/>
    </row>
    <row r="40" spans="1:25" ht="20.25" customHeight="1" thickBot="1">
      <c r="A40" s="353"/>
      <c r="B40" s="434" t="s">
        <v>226</v>
      </c>
      <c r="C40" s="366">
        <v>585</v>
      </c>
      <c r="D40" s="462">
        <f>SUM(D35:D39)</f>
        <v>172.47000000000003</v>
      </c>
      <c r="E40" s="331">
        <f aca="true" t="shared" si="1" ref="E40:U40">SUM(E35:E39)</f>
        <v>31.18</v>
      </c>
      <c r="F40" s="331">
        <f t="shared" si="1"/>
        <v>34.06</v>
      </c>
      <c r="G40" s="335">
        <f t="shared" si="1"/>
        <v>73.7</v>
      </c>
      <c r="H40" s="335">
        <f t="shared" si="1"/>
        <v>669.6</v>
      </c>
      <c r="I40" s="335">
        <f t="shared" si="1"/>
        <v>570.0999999999999</v>
      </c>
      <c r="J40" s="335">
        <f t="shared" si="1"/>
        <v>581.9</v>
      </c>
      <c r="K40" s="335">
        <f t="shared" si="1"/>
        <v>81.22</v>
      </c>
      <c r="L40" s="335">
        <f t="shared" si="1"/>
        <v>751.5</v>
      </c>
      <c r="M40" s="331">
        <f t="shared" si="1"/>
        <v>5.37</v>
      </c>
      <c r="N40" s="370">
        <f t="shared" si="1"/>
        <v>29.85</v>
      </c>
      <c r="O40" s="370">
        <f t="shared" si="1"/>
        <v>42.010000000000005</v>
      </c>
      <c r="P40" s="370">
        <f t="shared" si="1"/>
        <v>78.05</v>
      </c>
      <c r="Q40" s="331">
        <f t="shared" si="1"/>
        <v>0.4</v>
      </c>
      <c r="R40" s="331">
        <f t="shared" si="1"/>
        <v>1.59</v>
      </c>
      <c r="S40" s="331">
        <f t="shared" si="1"/>
        <v>5.62</v>
      </c>
      <c r="T40" s="335">
        <f t="shared" si="1"/>
        <v>466</v>
      </c>
      <c r="U40" s="331">
        <f t="shared" si="1"/>
        <v>3.12</v>
      </c>
      <c r="V40" s="296"/>
      <c r="W40" s="219"/>
      <c r="X40" s="220"/>
      <c r="Y40" s="219"/>
    </row>
    <row r="41" spans="1:25" ht="16.5" customHeight="1">
      <c r="A41" s="404"/>
      <c r="B41" s="316"/>
      <c r="C41" s="405"/>
      <c r="D41" s="405"/>
      <c r="E41" s="38"/>
      <c r="F41" s="38"/>
      <c r="G41" s="362"/>
      <c r="H41" s="362"/>
      <c r="I41" s="362"/>
      <c r="J41" s="362"/>
      <c r="K41" s="362"/>
      <c r="L41" s="362"/>
      <c r="M41" s="38"/>
      <c r="N41" s="37"/>
      <c r="O41" s="37"/>
      <c r="P41" s="37"/>
      <c r="Q41" s="38"/>
      <c r="R41" s="38"/>
      <c r="S41" s="38"/>
      <c r="T41" s="362"/>
      <c r="U41" s="38"/>
      <c r="V41" s="296"/>
      <c r="W41" s="219"/>
      <c r="X41" s="220"/>
      <c r="Y41" s="219"/>
    </row>
    <row r="42" spans="1:25" ht="16.5" customHeight="1">
      <c r="A42" s="295"/>
      <c r="B42" s="325"/>
      <c r="C42" s="296"/>
      <c r="D42" s="296"/>
      <c r="E42" s="297"/>
      <c r="F42" s="298"/>
      <c r="G42" s="298"/>
      <c r="H42" s="297"/>
      <c r="I42" s="298"/>
      <c r="J42" s="298"/>
      <c r="K42" s="298"/>
      <c r="L42" s="298"/>
      <c r="M42" s="297"/>
      <c r="N42" s="297"/>
      <c r="O42" s="297"/>
      <c r="P42" s="297"/>
      <c r="Q42" s="297"/>
      <c r="R42" s="297"/>
      <c r="S42" s="297"/>
      <c r="T42" s="297"/>
      <c r="U42" s="297"/>
      <c r="V42" s="296"/>
      <c r="W42" s="219"/>
      <c r="X42" s="220"/>
      <c r="Y42" s="219"/>
    </row>
    <row r="43" spans="1:25" ht="16.5" customHeight="1">
      <c r="A43" s="295"/>
      <c r="B43" s="325"/>
      <c r="C43" s="296"/>
      <c r="D43" s="296"/>
      <c r="E43" s="297"/>
      <c r="F43" s="298"/>
      <c r="G43" s="298"/>
      <c r="H43" s="297"/>
      <c r="I43" s="298"/>
      <c r="J43" s="298"/>
      <c r="K43" s="298"/>
      <c r="L43" s="298"/>
      <c r="M43" s="297"/>
      <c r="N43" s="297"/>
      <c r="O43" s="297"/>
      <c r="P43" s="297"/>
      <c r="Q43" s="297"/>
      <c r="R43" s="297"/>
      <c r="S43" s="297"/>
      <c r="T43" s="297"/>
      <c r="U43" s="297"/>
      <c r="V43" s="296"/>
      <c r="W43" s="219"/>
      <c r="X43" s="220"/>
      <c r="Y43" s="219"/>
    </row>
    <row r="44" spans="1:25" ht="16.5" customHeight="1">
      <c r="A44" s="295"/>
      <c r="B44" s="325" t="s">
        <v>428</v>
      </c>
      <c r="C44" s="296"/>
      <c r="D44" s="296"/>
      <c r="E44" s="297"/>
      <c r="F44" s="298" t="s">
        <v>425</v>
      </c>
      <c r="G44" s="298"/>
      <c r="H44" s="297"/>
      <c r="I44" s="298" t="s">
        <v>440</v>
      </c>
      <c r="J44" s="298"/>
      <c r="K44" s="298"/>
      <c r="L44" s="298"/>
      <c r="M44" s="297"/>
      <c r="N44" s="297"/>
      <c r="O44" s="297"/>
      <c r="P44" s="297"/>
      <c r="Q44" s="297"/>
      <c r="R44" s="297"/>
      <c r="S44" s="297"/>
      <c r="T44" s="297"/>
      <c r="U44" s="297"/>
      <c r="V44" s="296"/>
      <c r="W44" s="219"/>
      <c r="X44" s="220"/>
      <c r="Y44" s="219"/>
    </row>
    <row r="45" spans="1:25" ht="16.5" customHeight="1">
      <c r="A45" s="295"/>
      <c r="B45" s="325" t="s">
        <v>46</v>
      </c>
      <c r="C45" s="42"/>
      <c r="D45" s="42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219"/>
      <c r="X45" s="220"/>
      <c r="Y45" s="219"/>
    </row>
    <row r="46" spans="1:25" ht="16.5" customHeight="1">
      <c r="A46" s="295"/>
      <c r="B46" s="325" t="s">
        <v>487</v>
      </c>
      <c r="C46" s="295"/>
      <c r="D46" s="295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5"/>
      <c r="W46" s="219"/>
      <c r="X46" s="220"/>
      <c r="Y46" s="219"/>
    </row>
    <row r="47" spans="1:25" ht="16.5" customHeight="1" thickBot="1">
      <c r="A47" s="295"/>
      <c r="B47" s="20" t="s">
        <v>437</v>
      </c>
      <c r="C47" s="316"/>
      <c r="D47" s="316"/>
      <c r="E47" s="40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5"/>
      <c r="W47" s="219"/>
      <c r="X47" s="220"/>
      <c r="Y47" s="219"/>
    </row>
    <row r="48" spans="1:25" ht="16.5" customHeight="1" thickBot="1">
      <c r="A48" s="475" t="s">
        <v>413</v>
      </c>
      <c r="B48" s="485" t="s">
        <v>11</v>
      </c>
      <c r="C48" s="236" t="s">
        <v>12</v>
      </c>
      <c r="D48" s="236" t="s">
        <v>471</v>
      </c>
      <c r="E48" s="479" t="s">
        <v>15</v>
      </c>
      <c r="F48" s="480"/>
      <c r="G48" s="481"/>
      <c r="H48" s="464" t="s">
        <v>16</v>
      </c>
      <c r="I48" s="479" t="s">
        <v>389</v>
      </c>
      <c r="J48" s="482"/>
      <c r="K48" s="482"/>
      <c r="L48" s="482"/>
      <c r="M48" s="482"/>
      <c r="N48" s="482"/>
      <c r="O48" s="482"/>
      <c r="P48" s="483"/>
      <c r="Q48" s="479" t="s">
        <v>382</v>
      </c>
      <c r="R48" s="480"/>
      <c r="S48" s="482"/>
      <c r="T48" s="482"/>
      <c r="U48" s="483"/>
      <c r="V48" s="360"/>
      <c r="W48" s="219"/>
      <c r="X48" s="220"/>
      <c r="Y48" s="219"/>
    </row>
    <row r="49" spans="1:25" ht="33" customHeight="1" thickBot="1">
      <c r="A49" s="484"/>
      <c r="B49" s="486"/>
      <c r="C49" s="465" t="s">
        <v>17</v>
      </c>
      <c r="D49" s="466" t="s">
        <v>472</v>
      </c>
      <c r="E49" s="98" t="s">
        <v>18</v>
      </c>
      <c r="F49" s="98" t="s">
        <v>19</v>
      </c>
      <c r="G49" s="98" t="s">
        <v>20</v>
      </c>
      <c r="H49" s="467" t="s">
        <v>21</v>
      </c>
      <c r="I49" s="98" t="s">
        <v>418</v>
      </c>
      <c r="J49" s="98" t="s">
        <v>383</v>
      </c>
      <c r="K49" s="98" t="s">
        <v>384</v>
      </c>
      <c r="L49" s="98" t="s">
        <v>385</v>
      </c>
      <c r="M49" s="98" t="s">
        <v>386</v>
      </c>
      <c r="N49" s="98" t="s">
        <v>420</v>
      </c>
      <c r="O49" s="98" t="s">
        <v>421</v>
      </c>
      <c r="P49" s="98" t="s">
        <v>422</v>
      </c>
      <c r="Q49" s="98" t="s">
        <v>387</v>
      </c>
      <c r="R49" s="98" t="s">
        <v>416</v>
      </c>
      <c r="S49" s="98" t="s">
        <v>388</v>
      </c>
      <c r="T49" s="98" t="s">
        <v>419</v>
      </c>
      <c r="U49" s="98" t="s">
        <v>417</v>
      </c>
      <c r="V49" s="57"/>
      <c r="W49" s="219"/>
      <c r="X49" s="220"/>
      <c r="Y49" s="219"/>
    </row>
    <row r="50" spans="1:25" ht="16.5" customHeight="1" thickBot="1">
      <c r="A50" s="299"/>
      <c r="B50" s="300" t="s">
        <v>22</v>
      </c>
      <c r="C50" s="301"/>
      <c r="D50" s="301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3"/>
      <c r="V50" s="323"/>
      <c r="W50" s="219"/>
      <c r="X50" s="220"/>
      <c r="Y50" s="219"/>
    </row>
    <row r="51" spans="1:25" ht="37.5" customHeight="1">
      <c r="A51" s="427" t="s">
        <v>405</v>
      </c>
      <c r="B51" s="319" t="s">
        <v>454</v>
      </c>
      <c r="C51" s="117">
        <v>100</v>
      </c>
      <c r="D51" s="118">
        <v>36</v>
      </c>
      <c r="E51" s="118">
        <v>1.1</v>
      </c>
      <c r="F51" s="106">
        <v>0.2</v>
      </c>
      <c r="G51" s="106">
        <v>8</v>
      </c>
      <c r="H51" s="118">
        <v>26</v>
      </c>
      <c r="I51" s="118">
        <v>241.6</v>
      </c>
      <c r="J51" s="118">
        <v>18.9</v>
      </c>
      <c r="K51" s="118">
        <v>21.7</v>
      </c>
      <c r="L51" s="118">
        <v>27.9</v>
      </c>
      <c r="M51" s="118">
        <v>0.9</v>
      </c>
      <c r="N51" s="118">
        <v>0.7</v>
      </c>
      <c r="O51" s="118">
        <v>0.33</v>
      </c>
      <c r="P51" s="118">
        <v>16.7</v>
      </c>
      <c r="Q51" s="118">
        <v>0.06</v>
      </c>
      <c r="R51" s="118">
        <v>0.03</v>
      </c>
      <c r="S51" s="118">
        <v>28</v>
      </c>
      <c r="T51" s="118">
        <v>0</v>
      </c>
      <c r="U51" s="155">
        <v>0</v>
      </c>
      <c r="V51" s="361"/>
      <c r="W51" s="219"/>
      <c r="X51" s="220"/>
      <c r="Y51" s="219"/>
    </row>
    <row r="52" spans="1:25" ht="24.75" customHeight="1">
      <c r="A52" s="116" t="s">
        <v>400</v>
      </c>
      <c r="B52" s="342" t="s">
        <v>353</v>
      </c>
      <c r="C52" s="117">
        <v>225</v>
      </c>
      <c r="D52" s="118">
        <v>135</v>
      </c>
      <c r="E52" s="118">
        <v>21</v>
      </c>
      <c r="F52" s="106">
        <v>22.3</v>
      </c>
      <c r="G52" s="106">
        <v>45.56</v>
      </c>
      <c r="H52" s="118">
        <v>475</v>
      </c>
      <c r="I52" s="118">
        <v>670</v>
      </c>
      <c r="J52" s="106">
        <v>30.09</v>
      </c>
      <c r="K52" s="106">
        <v>58</v>
      </c>
      <c r="L52" s="373">
        <v>298</v>
      </c>
      <c r="M52" s="106">
        <v>4.3</v>
      </c>
      <c r="N52" s="106">
        <v>6.34</v>
      </c>
      <c r="O52" s="106">
        <v>0.24</v>
      </c>
      <c r="P52" s="106">
        <v>55.44</v>
      </c>
      <c r="Q52" s="106">
        <v>0.2</v>
      </c>
      <c r="R52" s="106">
        <v>0.12</v>
      </c>
      <c r="S52" s="106">
        <v>22</v>
      </c>
      <c r="T52" s="106">
        <v>1.8</v>
      </c>
      <c r="U52" s="106">
        <v>0</v>
      </c>
      <c r="V52" s="306"/>
      <c r="W52" s="219"/>
      <c r="X52" s="220"/>
      <c r="Y52" s="219"/>
    </row>
    <row r="53" spans="1:25" ht="23.25" customHeight="1">
      <c r="A53" s="178" t="s">
        <v>375</v>
      </c>
      <c r="B53" s="342" t="s">
        <v>441</v>
      </c>
      <c r="C53" s="112">
        <v>200</v>
      </c>
      <c r="D53" s="111">
        <v>5.7</v>
      </c>
      <c r="E53" s="106">
        <v>0.4</v>
      </c>
      <c r="F53" s="106">
        <v>0.1</v>
      </c>
      <c r="G53" s="106">
        <v>22</v>
      </c>
      <c r="H53" s="111">
        <v>77</v>
      </c>
      <c r="I53" s="111">
        <v>8</v>
      </c>
      <c r="J53" s="106">
        <v>10</v>
      </c>
      <c r="K53" s="106">
        <v>6</v>
      </c>
      <c r="L53" s="106">
        <v>9</v>
      </c>
      <c r="M53" s="106">
        <v>1.1</v>
      </c>
      <c r="N53" s="106">
        <v>0.05</v>
      </c>
      <c r="O53" s="106">
        <v>0.04</v>
      </c>
      <c r="P53" s="106">
        <v>0.52</v>
      </c>
      <c r="Q53" s="106">
        <v>0.01</v>
      </c>
      <c r="R53" s="379">
        <v>0.002</v>
      </c>
      <c r="S53" s="106">
        <v>70</v>
      </c>
      <c r="T53" s="106">
        <v>7.5</v>
      </c>
      <c r="U53" s="106">
        <v>0</v>
      </c>
      <c r="V53" s="310"/>
      <c r="W53" s="219"/>
      <c r="X53" s="220"/>
      <c r="Y53" s="219"/>
    </row>
    <row r="54" spans="1:25" ht="23.25" customHeight="1">
      <c r="A54" s="351" t="s">
        <v>408</v>
      </c>
      <c r="B54" s="343" t="s">
        <v>442</v>
      </c>
      <c r="C54" s="159">
        <v>40</v>
      </c>
      <c r="D54" s="159">
        <v>6.96</v>
      </c>
      <c r="E54" s="106">
        <v>1.16</v>
      </c>
      <c r="F54" s="106">
        <v>0.23</v>
      </c>
      <c r="G54" s="106">
        <v>16.4</v>
      </c>
      <c r="H54" s="106">
        <v>65.6</v>
      </c>
      <c r="I54" s="106">
        <v>23</v>
      </c>
      <c r="J54" s="106">
        <v>7.25</v>
      </c>
      <c r="K54" s="106">
        <v>37.5</v>
      </c>
      <c r="L54" s="106">
        <v>11.75</v>
      </c>
      <c r="M54" s="106">
        <v>0.95</v>
      </c>
      <c r="N54" s="106">
        <v>0.5</v>
      </c>
      <c r="O54" s="106">
        <v>1.5</v>
      </c>
      <c r="P54" s="106">
        <v>3.63</v>
      </c>
      <c r="Q54" s="106">
        <v>0.04</v>
      </c>
      <c r="R54" s="106">
        <v>0.01</v>
      </c>
      <c r="S54" s="106">
        <v>0</v>
      </c>
      <c r="T54" s="106">
        <v>0</v>
      </c>
      <c r="U54" s="106">
        <v>0.35</v>
      </c>
      <c r="V54" s="314"/>
      <c r="W54" s="219"/>
      <c r="X54" s="220"/>
      <c r="Y54" s="219"/>
    </row>
    <row r="55" spans="1:25" ht="18" customHeight="1" thickBot="1">
      <c r="A55" s="317"/>
      <c r="B55" s="344" t="s">
        <v>226</v>
      </c>
      <c r="C55" s="123">
        <f aca="true" t="shared" si="2" ref="C55:H55">SUM(C51:C54)</f>
        <v>565</v>
      </c>
      <c r="D55" s="123">
        <f t="shared" si="2"/>
        <v>183.66</v>
      </c>
      <c r="E55" s="123">
        <f t="shared" si="2"/>
        <v>23.66</v>
      </c>
      <c r="F55" s="123">
        <f t="shared" si="2"/>
        <v>22.830000000000002</v>
      </c>
      <c r="G55" s="123">
        <f t="shared" si="2"/>
        <v>91.96000000000001</v>
      </c>
      <c r="H55" s="123">
        <f t="shared" si="2"/>
        <v>643.6</v>
      </c>
      <c r="I55" s="333">
        <f aca="true" t="shared" si="3" ref="I55:U55">SUM(I51:I54)</f>
        <v>942.6</v>
      </c>
      <c r="J55" s="333">
        <f t="shared" si="3"/>
        <v>66.24</v>
      </c>
      <c r="K55" s="333">
        <f t="shared" si="3"/>
        <v>123.2</v>
      </c>
      <c r="L55" s="333">
        <f t="shared" si="3"/>
        <v>346.65</v>
      </c>
      <c r="M55" s="333">
        <f t="shared" si="3"/>
        <v>7.250000000000001</v>
      </c>
      <c r="N55" s="332">
        <f t="shared" si="3"/>
        <v>7.59</v>
      </c>
      <c r="O55" s="332">
        <f t="shared" si="3"/>
        <v>2.1100000000000003</v>
      </c>
      <c r="P55" s="333">
        <f t="shared" si="3"/>
        <v>76.28999999999999</v>
      </c>
      <c r="Q55" s="333">
        <f t="shared" si="3"/>
        <v>0.31</v>
      </c>
      <c r="R55" s="332">
        <f t="shared" si="3"/>
        <v>0.162</v>
      </c>
      <c r="S55" s="333">
        <f t="shared" si="3"/>
        <v>120</v>
      </c>
      <c r="T55" s="332">
        <f t="shared" si="3"/>
        <v>9.3</v>
      </c>
      <c r="U55" s="332">
        <f t="shared" si="3"/>
        <v>0.35</v>
      </c>
      <c r="V55" s="77"/>
      <c r="W55" s="219"/>
      <c r="X55" s="220"/>
      <c r="Y55" s="219"/>
    </row>
    <row r="56" spans="1:25" ht="37.5" customHeight="1" thickBot="1">
      <c r="A56" s="316"/>
      <c r="B56" s="316"/>
      <c r="C56" s="406"/>
      <c r="D56" s="406"/>
      <c r="E56" s="77"/>
      <c r="F56" s="298" t="s">
        <v>426</v>
      </c>
      <c r="G56" s="298"/>
      <c r="H56" s="77"/>
      <c r="I56" s="407"/>
      <c r="J56" s="77"/>
      <c r="K56" s="407"/>
      <c r="L56" s="407"/>
      <c r="M56" s="77"/>
      <c r="N56" s="77"/>
      <c r="O56" s="77"/>
      <c r="P56" s="407"/>
      <c r="Q56" s="77"/>
      <c r="R56" s="77"/>
      <c r="S56" s="407"/>
      <c r="T56" s="77"/>
      <c r="U56" s="77"/>
      <c r="V56" s="77"/>
      <c r="W56" s="219"/>
      <c r="X56" s="220"/>
      <c r="Y56" s="219"/>
    </row>
    <row r="57" spans="1:25" ht="18" customHeight="1" thickBot="1">
      <c r="A57" s="475" t="s">
        <v>413</v>
      </c>
      <c r="B57" s="485" t="s">
        <v>11</v>
      </c>
      <c r="C57" s="236" t="s">
        <v>12</v>
      </c>
      <c r="D57" s="236" t="s">
        <v>471</v>
      </c>
      <c r="E57" s="479" t="s">
        <v>15</v>
      </c>
      <c r="F57" s="480"/>
      <c r="G57" s="481"/>
      <c r="H57" s="464" t="s">
        <v>16</v>
      </c>
      <c r="I57" s="479" t="s">
        <v>389</v>
      </c>
      <c r="J57" s="482"/>
      <c r="K57" s="482"/>
      <c r="L57" s="482"/>
      <c r="M57" s="482"/>
      <c r="N57" s="482"/>
      <c r="O57" s="482"/>
      <c r="P57" s="483"/>
      <c r="Q57" s="479" t="s">
        <v>382</v>
      </c>
      <c r="R57" s="480"/>
      <c r="S57" s="482"/>
      <c r="T57" s="482"/>
      <c r="U57" s="483"/>
      <c r="V57" s="77"/>
      <c r="W57" s="219"/>
      <c r="X57" s="220"/>
      <c r="Y57" s="219"/>
    </row>
    <row r="58" spans="1:25" ht="35.25" customHeight="1" thickBot="1">
      <c r="A58" s="484"/>
      <c r="B58" s="486"/>
      <c r="C58" s="465" t="s">
        <v>17</v>
      </c>
      <c r="D58" s="466" t="s">
        <v>472</v>
      </c>
      <c r="E58" s="98" t="s">
        <v>18</v>
      </c>
      <c r="F58" s="98" t="s">
        <v>19</v>
      </c>
      <c r="G58" s="98" t="s">
        <v>20</v>
      </c>
      <c r="H58" s="467" t="s">
        <v>21</v>
      </c>
      <c r="I58" s="98" t="s">
        <v>418</v>
      </c>
      <c r="J58" s="98" t="s">
        <v>383</v>
      </c>
      <c r="K58" s="98" t="s">
        <v>384</v>
      </c>
      <c r="L58" s="98" t="s">
        <v>385</v>
      </c>
      <c r="M58" s="98" t="s">
        <v>386</v>
      </c>
      <c r="N58" s="98" t="s">
        <v>420</v>
      </c>
      <c r="O58" s="98" t="s">
        <v>421</v>
      </c>
      <c r="P58" s="98" t="s">
        <v>422</v>
      </c>
      <c r="Q58" s="98" t="s">
        <v>387</v>
      </c>
      <c r="R58" s="98" t="s">
        <v>416</v>
      </c>
      <c r="S58" s="98" t="s">
        <v>388</v>
      </c>
      <c r="T58" s="98" t="s">
        <v>419</v>
      </c>
      <c r="U58" s="98" t="s">
        <v>417</v>
      </c>
      <c r="V58" s="77"/>
      <c r="W58" s="219"/>
      <c r="X58" s="220"/>
      <c r="Y58" s="219"/>
    </row>
    <row r="59" spans="1:25" ht="18" customHeight="1" thickBot="1">
      <c r="A59" s="299"/>
      <c r="B59" s="300" t="s">
        <v>22</v>
      </c>
      <c r="C59" s="301"/>
      <c r="D59" s="301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3"/>
      <c r="V59" s="77"/>
      <c r="W59" s="219"/>
      <c r="X59" s="220"/>
      <c r="Y59" s="219"/>
    </row>
    <row r="60" spans="1:25" ht="30" customHeight="1">
      <c r="A60" s="427" t="s">
        <v>405</v>
      </c>
      <c r="B60" s="468" t="s">
        <v>406</v>
      </c>
      <c r="C60" s="167">
        <v>100</v>
      </c>
      <c r="D60" s="387">
        <v>26</v>
      </c>
      <c r="E60" s="168">
        <v>1.2</v>
      </c>
      <c r="F60" s="168">
        <v>4.7</v>
      </c>
      <c r="G60" s="168">
        <v>7.7</v>
      </c>
      <c r="H60" s="168">
        <v>78</v>
      </c>
      <c r="I60" s="130">
        <v>328</v>
      </c>
      <c r="J60" s="106">
        <v>19.2</v>
      </c>
      <c r="K60" s="106">
        <v>35</v>
      </c>
      <c r="L60" s="106">
        <v>11.7</v>
      </c>
      <c r="M60" s="106">
        <v>0.4</v>
      </c>
      <c r="N60" s="106">
        <v>0.03</v>
      </c>
      <c r="O60" s="106">
        <v>0.3</v>
      </c>
      <c r="P60" s="106">
        <v>6.3</v>
      </c>
      <c r="Q60" s="106">
        <v>0.03</v>
      </c>
      <c r="R60" s="106">
        <v>0.03</v>
      </c>
      <c r="S60" s="106">
        <v>8.3</v>
      </c>
      <c r="T60" s="106">
        <v>4</v>
      </c>
      <c r="U60" s="106">
        <v>0</v>
      </c>
      <c r="V60" s="77"/>
      <c r="W60" s="219"/>
      <c r="X60" s="220"/>
      <c r="Y60" s="219"/>
    </row>
    <row r="61" spans="1:25" ht="39" customHeight="1">
      <c r="A61" s="116" t="s">
        <v>443</v>
      </c>
      <c r="B61" s="433" t="s">
        <v>444</v>
      </c>
      <c r="C61" s="388">
        <v>130</v>
      </c>
      <c r="D61" s="455">
        <v>71.96</v>
      </c>
      <c r="E61" s="355">
        <v>14</v>
      </c>
      <c r="F61" s="355">
        <v>12</v>
      </c>
      <c r="G61" s="355">
        <v>7.3</v>
      </c>
      <c r="H61" s="118">
        <v>177.5</v>
      </c>
      <c r="I61" s="118">
        <v>182</v>
      </c>
      <c r="J61" s="118">
        <v>38</v>
      </c>
      <c r="K61" s="118">
        <v>22</v>
      </c>
      <c r="L61" s="118">
        <v>95</v>
      </c>
      <c r="M61" s="118">
        <v>2</v>
      </c>
      <c r="N61" s="118">
        <v>10.8</v>
      </c>
      <c r="O61" s="118">
        <v>1.54</v>
      </c>
      <c r="P61" s="118">
        <v>27.6</v>
      </c>
      <c r="Q61" s="118">
        <v>0.04</v>
      </c>
      <c r="R61" s="118">
        <v>0.1</v>
      </c>
      <c r="S61" s="118">
        <v>15</v>
      </c>
      <c r="T61" s="118">
        <v>0</v>
      </c>
      <c r="U61" s="118">
        <v>0</v>
      </c>
      <c r="V61" s="77"/>
      <c r="W61" s="219"/>
      <c r="X61" s="220"/>
      <c r="Y61" s="219"/>
    </row>
    <row r="62" spans="1:25" ht="18" customHeight="1">
      <c r="A62" s="116" t="s">
        <v>369</v>
      </c>
      <c r="B62" s="312" t="s">
        <v>28</v>
      </c>
      <c r="C62" s="159">
        <v>150</v>
      </c>
      <c r="D62" s="159">
        <v>16.51</v>
      </c>
      <c r="E62" s="106">
        <v>4.59</v>
      </c>
      <c r="F62" s="106">
        <v>6.92</v>
      </c>
      <c r="G62" s="106">
        <v>25.88</v>
      </c>
      <c r="H62" s="118">
        <v>234.52</v>
      </c>
      <c r="I62" s="118">
        <v>165</v>
      </c>
      <c r="J62" s="106">
        <v>23</v>
      </c>
      <c r="K62" s="373">
        <v>126</v>
      </c>
      <c r="L62" s="373">
        <v>211</v>
      </c>
      <c r="M62" s="106">
        <v>3.4</v>
      </c>
      <c r="N62" s="106">
        <v>1.45</v>
      </c>
      <c r="O62" s="106">
        <v>2.5</v>
      </c>
      <c r="P62" s="106">
        <v>10.12</v>
      </c>
      <c r="Q62" s="106">
        <v>0.2</v>
      </c>
      <c r="R62" s="106">
        <v>0.08</v>
      </c>
      <c r="S62" s="106">
        <v>1</v>
      </c>
      <c r="T62" s="106">
        <v>0.6</v>
      </c>
      <c r="U62" s="106">
        <v>0</v>
      </c>
      <c r="V62" s="77"/>
      <c r="W62" s="219"/>
      <c r="X62" s="220"/>
      <c r="Y62" s="219"/>
    </row>
    <row r="63" spans="1:25" ht="18" customHeight="1">
      <c r="A63" s="116" t="s">
        <v>343</v>
      </c>
      <c r="B63" s="342" t="s">
        <v>430</v>
      </c>
      <c r="C63" s="119">
        <v>200</v>
      </c>
      <c r="D63" s="119">
        <v>19.2</v>
      </c>
      <c r="E63" s="106">
        <v>1.5</v>
      </c>
      <c r="F63" s="106">
        <v>1.3</v>
      </c>
      <c r="G63" s="106">
        <v>22.4</v>
      </c>
      <c r="H63" s="118">
        <v>107</v>
      </c>
      <c r="I63" s="118">
        <v>168</v>
      </c>
      <c r="J63" s="106">
        <v>161</v>
      </c>
      <c r="K63" s="106">
        <v>7</v>
      </c>
      <c r="L63" s="373">
        <v>145</v>
      </c>
      <c r="M63" s="106">
        <v>1</v>
      </c>
      <c r="N63" s="106">
        <v>9</v>
      </c>
      <c r="O63" s="106">
        <v>2</v>
      </c>
      <c r="P63" s="106">
        <v>20</v>
      </c>
      <c r="Q63" s="106">
        <v>0.02</v>
      </c>
      <c r="R63" s="106">
        <v>0.15</v>
      </c>
      <c r="S63" s="106">
        <v>1</v>
      </c>
      <c r="T63" s="106">
        <v>23.8</v>
      </c>
      <c r="U63" s="106">
        <v>0</v>
      </c>
      <c r="V63" s="77"/>
      <c r="W63" s="219"/>
      <c r="X63" s="220"/>
      <c r="Y63" s="219"/>
    </row>
    <row r="64" spans="1:25" ht="18" customHeight="1">
      <c r="A64" s="351" t="s">
        <v>408</v>
      </c>
      <c r="B64" s="291" t="s">
        <v>442</v>
      </c>
      <c r="C64" s="159">
        <v>25</v>
      </c>
      <c r="D64" s="159">
        <v>4.36</v>
      </c>
      <c r="E64" s="106">
        <v>1.16</v>
      </c>
      <c r="F64" s="106">
        <v>0.23</v>
      </c>
      <c r="G64" s="106">
        <v>10.25</v>
      </c>
      <c r="H64" s="106">
        <v>41</v>
      </c>
      <c r="I64" s="106">
        <v>23</v>
      </c>
      <c r="J64" s="106">
        <v>7.25</v>
      </c>
      <c r="K64" s="106">
        <v>37.5</v>
      </c>
      <c r="L64" s="106">
        <v>11.75</v>
      </c>
      <c r="M64" s="106">
        <v>0.95</v>
      </c>
      <c r="N64" s="106">
        <v>0.5</v>
      </c>
      <c r="O64" s="106">
        <v>1.5</v>
      </c>
      <c r="P64" s="106">
        <v>3.63</v>
      </c>
      <c r="Q64" s="106">
        <v>0.04</v>
      </c>
      <c r="R64" s="106">
        <v>0.01</v>
      </c>
      <c r="S64" s="106">
        <v>0</v>
      </c>
      <c r="T64" s="106">
        <v>0</v>
      </c>
      <c r="U64" s="106">
        <v>0.35</v>
      </c>
      <c r="V64" s="77"/>
      <c r="W64" s="219"/>
      <c r="X64" s="220"/>
      <c r="Y64" s="219"/>
    </row>
    <row r="65" spans="1:25" ht="25.5" customHeight="1" thickBot="1">
      <c r="A65" s="352" t="s">
        <v>410</v>
      </c>
      <c r="B65" s="318" t="s">
        <v>409</v>
      </c>
      <c r="C65" s="374">
        <v>100</v>
      </c>
      <c r="D65" s="458">
        <v>50</v>
      </c>
      <c r="E65" s="376">
        <v>0.7</v>
      </c>
      <c r="F65" s="376">
        <v>0.1</v>
      </c>
      <c r="G65" s="376">
        <v>7.5</v>
      </c>
      <c r="H65" s="375">
        <v>38</v>
      </c>
      <c r="I65" s="375">
        <v>155</v>
      </c>
      <c r="J65" s="376">
        <v>30</v>
      </c>
      <c r="K65" s="376">
        <v>11</v>
      </c>
      <c r="L65" s="377">
        <v>17</v>
      </c>
      <c r="M65" s="376">
        <v>0.1</v>
      </c>
      <c r="N65" s="376">
        <v>0.3</v>
      </c>
      <c r="O65" s="376">
        <v>0.1</v>
      </c>
      <c r="P65" s="378">
        <v>150</v>
      </c>
      <c r="Q65" s="376">
        <v>0.04</v>
      </c>
      <c r="R65" s="376">
        <v>0.03</v>
      </c>
      <c r="S65" s="376">
        <v>35</v>
      </c>
      <c r="T65" s="376">
        <v>0</v>
      </c>
      <c r="U65" s="375">
        <v>0.2</v>
      </c>
      <c r="V65" s="77"/>
      <c r="W65" s="219"/>
      <c r="X65" s="220"/>
      <c r="Y65" s="219"/>
    </row>
    <row r="66" spans="1:25" ht="18" customHeight="1" thickBot="1">
      <c r="A66" s="317"/>
      <c r="B66" s="344" t="s">
        <v>226</v>
      </c>
      <c r="C66" s="123">
        <f>SUM(C60:C65)</f>
        <v>705</v>
      </c>
      <c r="D66" s="459">
        <f>SUM(D60:D65)</f>
        <v>188.03</v>
      </c>
      <c r="E66" s="334">
        <f aca="true" t="shared" si="4" ref="E66:U66">SUM(E60:E65)</f>
        <v>23.15</v>
      </c>
      <c r="F66" s="334">
        <f t="shared" si="4"/>
        <v>25.25</v>
      </c>
      <c r="G66" s="334">
        <f t="shared" si="4"/>
        <v>81.03</v>
      </c>
      <c r="H66" s="334">
        <f t="shared" si="4"/>
        <v>676.02</v>
      </c>
      <c r="I66" s="453">
        <f t="shared" si="4"/>
        <v>1021</v>
      </c>
      <c r="J66" s="334">
        <f t="shared" si="4"/>
        <v>278.45</v>
      </c>
      <c r="K66" s="334">
        <f t="shared" si="4"/>
        <v>238.5</v>
      </c>
      <c r="L66" s="334">
        <f t="shared" si="4"/>
        <v>491.45</v>
      </c>
      <c r="M66" s="334">
        <f t="shared" si="4"/>
        <v>7.85</v>
      </c>
      <c r="N66" s="334">
        <f t="shared" si="4"/>
        <v>22.080000000000002</v>
      </c>
      <c r="O66" s="334">
        <f t="shared" si="4"/>
        <v>7.9399999999999995</v>
      </c>
      <c r="P66" s="453">
        <f t="shared" si="4"/>
        <v>217.64999999999998</v>
      </c>
      <c r="Q66" s="334">
        <f t="shared" si="4"/>
        <v>0.37</v>
      </c>
      <c r="R66" s="334">
        <f t="shared" si="4"/>
        <v>0.4</v>
      </c>
      <c r="S66" s="334">
        <f t="shared" si="4"/>
        <v>60.3</v>
      </c>
      <c r="T66" s="334">
        <f t="shared" si="4"/>
        <v>28.4</v>
      </c>
      <c r="U66" s="334">
        <f t="shared" si="4"/>
        <v>0.55</v>
      </c>
      <c r="V66" s="77"/>
      <c r="W66" s="219"/>
      <c r="X66" s="220"/>
      <c r="Y66" s="219"/>
    </row>
    <row r="67" spans="1:25" ht="18" customHeight="1">
      <c r="A67" s="316"/>
      <c r="B67" s="316"/>
      <c r="C67" s="406"/>
      <c r="D67" s="406"/>
      <c r="E67" s="77"/>
      <c r="F67" s="77"/>
      <c r="G67" s="77"/>
      <c r="H67" s="77"/>
      <c r="I67" s="435"/>
      <c r="J67" s="435"/>
      <c r="K67" s="407"/>
      <c r="L67" s="407"/>
      <c r="M67" s="77"/>
      <c r="N67" s="407"/>
      <c r="O67" s="77"/>
      <c r="P67" s="435"/>
      <c r="Q67" s="77"/>
      <c r="R67" s="77"/>
      <c r="S67" s="407"/>
      <c r="T67" s="77"/>
      <c r="U67" s="77"/>
      <c r="V67" s="77"/>
      <c r="W67" s="219"/>
      <c r="X67" s="220"/>
      <c r="Y67" s="219"/>
    </row>
    <row r="68" spans="1:25" ht="18" customHeight="1">
      <c r="A68" s="316"/>
      <c r="B68" s="316"/>
      <c r="C68" s="406"/>
      <c r="D68" s="406"/>
      <c r="E68" s="77"/>
      <c r="F68" s="77"/>
      <c r="G68" s="77"/>
      <c r="H68" s="77"/>
      <c r="I68" s="435"/>
      <c r="J68" s="435"/>
      <c r="K68" s="407"/>
      <c r="L68" s="407"/>
      <c r="M68" s="77"/>
      <c r="N68" s="407"/>
      <c r="O68" s="77"/>
      <c r="P68" s="435"/>
      <c r="Q68" s="77"/>
      <c r="R68" s="77"/>
      <c r="S68" s="407"/>
      <c r="T68" s="77"/>
      <c r="U68" s="77"/>
      <c r="V68" s="77"/>
      <c r="W68" s="219"/>
      <c r="X68" s="220"/>
      <c r="Y68" s="219"/>
    </row>
    <row r="69" spans="1:25" ht="18" customHeight="1">
      <c r="A69" s="316"/>
      <c r="B69" s="316"/>
      <c r="C69" s="406"/>
      <c r="D69" s="406"/>
      <c r="E69" s="77"/>
      <c r="F69" s="77"/>
      <c r="G69" s="77"/>
      <c r="H69" s="77"/>
      <c r="I69" s="435"/>
      <c r="J69" s="435"/>
      <c r="K69" s="407"/>
      <c r="L69" s="407"/>
      <c r="M69" s="77"/>
      <c r="N69" s="407"/>
      <c r="O69" s="77"/>
      <c r="P69" s="435"/>
      <c r="Q69" s="77"/>
      <c r="R69" s="77"/>
      <c r="S69" s="407"/>
      <c r="T69" s="77"/>
      <c r="U69" s="77"/>
      <c r="V69" s="77"/>
      <c r="W69" s="219"/>
      <c r="X69" s="220"/>
      <c r="Y69" s="219"/>
    </row>
    <row r="70" spans="1:25" ht="18" customHeight="1">
      <c r="A70" s="316"/>
      <c r="B70" s="316"/>
      <c r="C70" s="406"/>
      <c r="D70" s="406"/>
      <c r="E70" s="77"/>
      <c r="F70" s="77"/>
      <c r="G70" s="77"/>
      <c r="H70" s="77"/>
      <c r="I70" s="435"/>
      <c r="J70" s="435"/>
      <c r="K70" s="407"/>
      <c r="L70" s="407"/>
      <c r="M70" s="77"/>
      <c r="N70" s="407"/>
      <c r="O70" s="77"/>
      <c r="P70" s="435"/>
      <c r="Q70" s="77"/>
      <c r="R70" s="77"/>
      <c r="S70" s="407"/>
      <c r="T70" s="77"/>
      <c r="U70" s="77"/>
      <c r="V70" s="77"/>
      <c r="W70" s="219"/>
      <c r="X70" s="220"/>
      <c r="Y70" s="219"/>
    </row>
    <row r="71" spans="1:25" ht="18" customHeight="1">
      <c r="A71" s="316"/>
      <c r="B71" s="316"/>
      <c r="C71" s="406"/>
      <c r="D71" s="406"/>
      <c r="E71" s="77"/>
      <c r="F71" s="77"/>
      <c r="G71" s="77"/>
      <c r="H71" s="77"/>
      <c r="I71" s="435"/>
      <c r="J71" s="435"/>
      <c r="K71" s="407"/>
      <c r="L71" s="407"/>
      <c r="M71" s="77"/>
      <c r="N71" s="407"/>
      <c r="O71" s="77"/>
      <c r="P71" s="435"/>
      <c r="Q71" s="77"/>
      <c r="R71" s="77"/>
      <c r="S71" s="407"/>
      <c r="T71" s="77"/>
      <c r="U71" s="77"/>
      <c r="V71" s="77"/>
      <c r="W71" s="219"/>
      <c r="X71" s="220"/>
      <c r="Y71" s="219"/>
    </row>
    <row r="72" spans="1:25" ht="18" customHeight="1">
      <c r="A72" s="316"/>
      <c r="B72" s="316"/>
      <c r="C72" s="406"/>
      <c r="D72" s="406"/>
      <c r="E72" s="77"/>
      <c r="F72" s="77"/>
      <c r="G72" s="77"/>
      <c r="H72" s="77"/>
      <c r="I72" s="435"/>
      <c r="J72" s="435"/>
      <c r="K72" s="407"/>
      <c r="L72" s="407"/>
      <c r="M72" s="77"/>
      <c r="N72" s="407"/>
      <c r="O72" s="77"/>
      <c r="P72" s="435"/>
      <c r="Q72" s="77"/>
      <c r="R72" s="77"/>
      <c r="S72" s="407"/>
      <c r="T72" s="77"/>
      <c r="U72" s="77"/>
      <c r="V72" s="77"/>
      <c r="W72" s="219"/>
      <c r="X72" s="220"/>
      <c r="Y72" s="219"/>
    </row>
    <row r="73" spans="1:25" ht="16.5" customHeight="1">
      <c r="A73" s="295"/>
      <c r="B73" s="325" t="s">
        <v>368</v>
      </c>
      <c r="C73" s="41"/>
      <c r="D73" s="41"/>
      <c r="E73" s="40"/>
      <c r="F73" s="298" t="s">
        <v>425</v>
      </c>
      <c r="G73" s="298"/>
      <c r="H73" s="40"/>
      <c r="I73" s="298" t="s">
        <v>440</v>
      </c>
      <c r="J73" s="298"/>
      <c r="K73" s="298"/>
      <c r="L73" s="298"/>
      <c r="M73" s="40"/>
      <c r="N73" s="40"/>
      <c r="O73" s="40"/>
      <c r="P73" s="40"/>
      <c r="Q73" s="40"/>
      <c r="R73" s="40"/>
      <c r="S73" s="40"/>
      <c r="T73" s="40"/>
      <c r="U73" s="40"/>
      <c r="V73" s="41"/>
      <c r="W73" s="219"/>
      <c r="X73" s="220"/>
      <c r="Y73" s="219"/>
    </row>
    <row r="74" spans="1:25" ht="16.5" customHeight="1">
      <c r="A74" s="295"/>
      <c r="B74" s="325" t="s">
        <v>46</v>
      </c>
      <c r="C74" s="41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1"/>
      <c r="W74" s="219"/>
      <c r="X74" s="220"/>
      <c r="Y74" s="219"/>
    </row>
    <row r="75" spans="1:25" ht="16.5" customHeight="1">
      <c r="A75" s="295"/>
      <c r="B75" s="325" t="s">
        <v>487</v>
      </c>
      <c r="C75" s="41"/>
      <c r="D75" s="4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219"/>
      <c r="X75" s="220"/>
      <c r="Y75" s="219"/>
    </row>
    <row r="76" spans="1:25" ht="16.5" customHeight="1" thickBot="1">
      <c r="A76" s="295"/>
      <c r="B76" s="20" t="s">
        <v>437</v>
      </c>
      <c r="C76" s="316"/>
      <c r="D76" s="316"/>
      <c r="E76" s="40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5"/>
      <c r="W76" s="219"/>
      <c r="X76" s="220"/>
      <c r="Y76" s="219"/>
    </row>
    <row r="77" spans="1:25" ht="16.5" customHeight="1" thickBot="1">
      <c r="A77" s="475" t="s">
        <v>413</v>
      </c>
      <c r="B77" s="485" t="s">
        <v>11</v>
      </c>
      <c r="C77" s="100" t="s">
        <v>12</v>
      </c>
      <c r="D77" s="100" t="s">
        <v>471</v>
      </c>
      <c r="E77" s="487" t="s">
        <v>15</v>
      </c>
      <c r="F77" s="488"/>
      <c r="G77" s="489"/>
      <c r="H77" s="101" t="s">
        <v>16</v>
      </c>
      <c r="I77" s="487" t="s">
        <v>389</v>
      </c>
      <c r="J77" s="490"/>
      <c r="K77" s="490"/>
      <c r="L77" s="490"/>
      <c r="M77" s="490"/>
      <c r="N77" s="490"/>
      <c r="O77" s="490"/>
      <c r="P77" s="491"/>
      <c r="Q77" s="487" t="s">
        <v>382</v>
      </c>
      <c r="R77" s="488"/>
      <c r="S77" s="490"/>
      <c r="T77" s="490"/>
      <c r="U77" s="490"/>
      <c r="V77" s="57"/>
      <c r="W77" s="219"/>
      <c r="X77" s="220"/>
      <c r="Y77" s="219"/>
    </row>
    <row r="78" spans="1:25" ht="35.25" customHeight="1" thickBot="1">
      <c r="A78" s="484"/>
      <c r="B78" s="486"/>
      <c r="C78" s="350" t="s">
        <v>17</v>
      </c>
      <c r="D78" s="102" t="s">
        <v>472</v>
      </c>
      <c r="E78" s="103" t="s">
        <v>18</v>
      </c>
      <c r="F78" s="103" t="s">
        <v>19</v>
      </c>
      <c r="G78" s="103" t="s">
        <v>20</v>
      </c>
      <c r="H78" s="369" t="s">
        <v>21</v>
      </c>
      <c r="I78" s="367" t="s">
        <v>418</v>
      </c>
      <c r="J78" s="367" t="s">
        <v>383</v>
      </c>
      <c r="K78" s="367" t="s">
        <v>384</v>
      </c>
      <c r="L78" s="367" t="s">
        <v>385</v>
      </c>
      <c r="M78" s="367" t="s">
        <v>386</v>
      </c>
      <c r="N78" s="367" t="s">
        <v>420</v>
      </c>
      <c r="O78" s="368" t="s">
        <v>421</v>
      </c>
      <c r="P78" s="368" t="s">
        <v>422</v>
      </c>
      <c r="Q78" s="103" t="s">
        <v>387</v>
      </c>
      <c r="R78" s="103" t="s">
        <v>416</v>
      </c>
      <c r="S78" s="103" t="s">
        <v>388</v>
      </c>
      <c r="T78" s="103" t="s">
        <v>419</v>
      </c>
      <c r="U78" s="101" t="s">
        <v>417</v>
      </c>
      <c r="V78" s="57"/>
      <c r="W78" s="219"/>
      <c r="X78" s="220"/>
      <c r="Y78" s="219"/>
    </row>
    <row r="79" spans="1:25" ht="16.5" customHeight="1" thickBot="1">
      <c r="A79" s="299"/>
      <c r="B79" s="300" t="s">
        <v>22</v>
      </c>
      <c r="C79" s="301"/>
      <c r="D79" s="301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3"/>
      <c r="V79" s="323"/>
      <c r="W79" s="219"/>
      <c r="X79" s="220"/>
      <c r="Y79" s="219"/>
    </row>
    <row r="80" spans="1:25" ht="27.75" customHeight="1">
      <c r="A80" s="178" t="s">
        <v>379</v>
      </c>
      <c r="B80" s="109" t="s">
        <v>473</v>
      </c>
      <c r="C80" s="105">
        <v>100</v>
      </c>
      <c r="D80" s="105">
        <v>36.74</v>
      </c>
      <c r="E80" s="118">
        <v>2.06</v>
      </c>
      <c r="F80" s="106">
        <v>0.1</v>
      </c>
      <c r="G80" s="106">
        <v>6.3</v>
      </c>
      <c r="H80" s="118">
        <v>12</v>
      </c>
      <c r="I80" s="118">
        <v>141</v>
      </c>
      <c r="J80" s="118">
        <v>21.9</v>
      </c>
      <c r="K80" s="118">
        <v>10.5</v>
      </c>
      <c r="L80" s="118">
        <v>21</v>
      </c>
      <c r="M80" s="118">
        <v>0.54</v>
      </c>
      <c r="N80" s="118">
        <v>3</v>
      </c>
      <c r="O80" s="118">
        <v>0.3</v>
      </c>
      <c r="P80" s="118">
        <v>17</v>
      </c>
      <c r="Q80" s="118">
        <v>0.03</v>
      </c>
      <c r="R80" s="118">
        <v>0.04</v>
      </c>
      <c r="S80" s="118">
        <v>10</v>
      </c>
      <c r="T80" s="118">
        <v>10</v>
      </c>
      <c r="U80" s="118">
        <v>0</v>
      </c>
      <c r="V80" s="314"/>
      <c r="W80" s="219"/>
      <c r="X80" s="220"/>
      <c r="Y80" s="219"/>
    </row>
    <row r="81" spans="1:25" ht="36" customHeight="1">
      <c r="A81" s="178" t="s">
        <v>393</v>
      </c>
      <c r="B81" s="292" t="s">
        <v>394</v>
      </c>
      <c r="C81" s="115">
        <v>100</v>
      </c>
      <c r="D81" s="115">
        <v>112.12</v>
      </c>
      <c r="E81" s="118">
        <v>13.2</v>
      </c>
      <c r="F81" s="106">
        <v>13.7</v>
      </c>
      <c r="G81" s="106">
        <v>11.58</v>
      </c>
      <c r="H81" s="111">
        <v>225</v>
      </c>
      <c r="I81" s="111">
        <v>278</v>
      </c>
      <c r="J81" s="106">
        <v>177.2</v>
      </c>
      <c r="K81" s="106">
        <v>34</v>
      </c>
      <c r="L81" s="373">
        <v>266</v>
      </c>
      <c r="M81" s="106">
        <v>0.65</v>
      </c>
      <c r="N81" s="106">
        <v>44</v>
      </c>
      <c r="O81" s="106">
        <v>39</v>
      </c>
      <c r="P81" s="373">
        <v>378</v>
      </c>
      <c r="Q81" s="106">
        <v>0.18</v>
      </c>
      <c r="R81" s="106">
        <v>0.12</v>
      </c>
      <c r="S81" s="106">
        <v>0.83</v>
      </c>
      <c r="T81" s="106">
        <v>18</v>
      </c>
      <c r="U81" s="106">
        <v>0.01</v>
      </c>
      <c r="V81" s="310"/>
      <c r="W81" s="219"/>
      <c r="X81" s="220"/>
      <c r="Y81" s="219"/>
    </row>
    <row r="82" spans="1:25" ht="35.25" customHeight="1">
      <c r="A82" s="109" t="s">
        <v>378</v>
      </c>
      <c r="B82" s="304" t="s">
        <v>396</v>
      </c>
      <c r="C82" s="159">
        <v>180</v>
      </c>
      <c r="D82" s="456">
        <v>22.4</v>
      </c>
      <c r="E82" s="248">
        <v>4.09</v>
      </c>
      <c r="F82" s="248">
        <v>6.57</v>
      </c>
      <c r="G82" s="248">
        <v>43.63</v>
      </c>
      <c r="H82" s="118">
        <v>240</v>
      </c>
      <c r="I82" s="166">
        <v>49.2</v>
      </c>
      <c r="J82" s="380">
        <v>10</v>
      </c>
      <c r="K82" s="380">
        <v>26</v>
      </c>
      <c r="L82" s="380">
        <v>70</v>
      </c>
      <c r="M82" s="380">
        <v>0.015</v>
      </c>
      <c r="N82" s="380">
        <v>2.42</v>
      </c>
      <c r="O82" s="380">
        <v>7.44</v>
      </c>
      <c r="P82" s="380">
        <v>44.16</v>
      </c>
      <c r="Q82" s="380">
        <v>0.9</v>
      </c>
      <c r="R82" s="380">
        <v>0.04</v>
      </c>
      <c r="S82" s="380">
        <v>2</v>
      </c>
      <c r="T82" s="380">
        <v>1.5</v>
      </c>
      <c r="U82" s="380">
        <v>0</v>
      </c>
      <c r="V82" s="310"/>
      <c r="W82" s="219"/>
      <c r="X82" s="220"/>
      <c r="Y82" s="219"/>
    </row>
    <row r="83" spans="1:25" ht="16.5" customHeight="1">
      <c r="A83" s="351" t="s">
        <v>408</v>
      </c>
      <c r="B83" s="294" t="s">
        <v>371</v>
      </c>
      <c r="C83" s="159">
        <v>25</v>
      </c>
      <c r="D83" s="159">
        <v>4.36</v>
      </c>
      <c r="E83" s="106">
        <v>1.98</v>
      </c>
      <c r="F83" s="106">
        <v>0.2</v>
      </c>
      <c r="G83" s="106">
        <v>12.2</v>
      </c>
      <c r="H83" s="106">
        <v>58.5</v>
      </c>
      <c r="I83" s="106">
        <v>23.3</v>
      </c>
      <c r="J83" s="106">
        <v>10</v>
      </c>
      <c r="K83" s="106">
        <v>5</v>
      </c>
      <c r="L83" s="106">
        <v>5</v>
      </c>
      <c r="M83" s="106">
        <v>0.28</v>
      </c>
      <c r="N83" s="106">
        <v>0.8</v>
      </c>
      <c r="O83" s="106">
        <v>1.5</v>
      </c>
      <c r="P83" s="106">
        <v>3.63</v>
      </c>
      <c r="Q83" s="106">
        <v>5</v>
      </c>
      <c r="R83" s="106">
        <v>0.008</v>
      </c>
      <c r="S83" s="106">
        <v>1</v>
      </c>
      <c r="T83" s="106">
        <v>0</v>
      </c>
      <c r="U83" s="106">
        <v>0.55</v>
      </c>
      <c r="V83" s="314"/>
      <c r="W83" s="219"/>
      <c r="X83" s="220"/>
      <c r="Y83" s="219"/>
    </row>
    <row r="84" spans="1:25" ht="21" customHeight="1">
      <c r="A84" s="381" t="s">
        <v>377</v>
      </c>
      <c r="B84" s="292" t="s">
        <v>376</v>
      </c>
      <c r="C84" s="112">
        <v>200</v>
      </c>
      <c r="D84" s="112">
        <v>5.36</v>
      </c>
      <c r="E84" s="106">
        <v>0.3</v>
      </c>
      <c r="F84" s="106">
        <v>0</v>
      </c>
      <c r="G84" s="106">
        <v>9.5</v>
      </c>
      <c r="H84" s="111">
        <v>40</v>
      </c>
      <c r="I84" s="111">
        <v>10.8</v>
      </c>
      <c r="J84" s="106">
        <v>8</v>
      </c>
      <c r="K84" s="106">
        <v>5</v>
      </c>
      <c r="L84" s="106">
        <v>10</v>
      </c>
      <c r="M84" s="106">
        <v>1</v>
      </c>
      <c r="N84" s="106">
        <v>0</v>
      </c>
      <c r="O84" s="106">
        <v>0.02</v>
      </c>
      <c r="P84" s="106">
        <v>0.7</v>
      </c>
      <c r="Q84" s="106">
        <v>0</v>
      </c>
      <c r="R84" s="106">
        <v>0</v>
      </c>
      <c r="S84" s="106">
        <v>3</v>
      </c>
      <c r="T84" s="106">
        <v>0</v>
      </c>
      <c r="U84" s="106">
        <v>0</v>
      </c>
      <c r="V84" s="310"/>
      <c r="W84" s="219"/>
      <c r="X84" s="220"/>
      <c r="Y84" s="219"/>
    </row>
    <row r="85" spans="1:25" ht="21" customHeight="1" thickBot="1">
      <c r="A85" s="273" t="s">
        <v>410</v>
      </c>
      <c r="B85" s="291" t="s">
        <v>398</v>
      </c>
      <c r="C85" s="159">
        <v>100</v>
      </c>
      <c r="D85" s="159">
        <v>26</v>
      </c>
      <c r="E85" s="106">
        <v>0.2</v>
      </c>
      <c r="F85" s="106">
        <v>0.2</v>
      </c>
      <c r="G85" s="394">
        <v>9.5</v>
      </c>
      <c r="H85" s="106">
        <v>71</v>
      </c>
      <c r="I85" s="394">
        <v>278</v>
      </c>
      <c r="J85" s="106">
        <v>85</v>
      </c>
      <c r="K85" s="106">
        <v>32.5</v>
      </c>
      <c r="L85" s="394">
        <v>57.5</v>
      </c>
      <c r="M85" s="106">
        <v>0.01</v>
      </c>
      <c r="N85" s="394">
        <v>5</v>
      </c>
      <c r="O85" s="106">
        <v>1.25</v>
      </c>
      <c r="P85" s="394">
        <v>42.5</v>
      </c>
      <c r="Q85" s="106">
        <v>0.1</v>
      </c>
      <c r="R85" s="106">
        <v>0.075</v>
      </c>
      <c r="S85" s="394">
        <v>60</v>
      </c>
      <c r="T85" s="106">
        <v>16</v>
      </c>
      <c r="U85" s="106">
        <v>0</v>
      </c>
      <c r="V85" s="310"/>
      <c r="W85" s="219"/>
      <c r="X85" s="220"/>
      <c r="Y85" s="219"/>
    </row>
    <row r="86" spans="1:25" ht="20.25" customHeight="1" thickBot="1">
      <c r="A86" s="321"/>
      <c r="B86" s="293" t="s">
        <v>226</v>
      </c>
      <c r="C86" s="345">
        <f>SUM(C80:C85)</f>
        <v>705</v>
      </c>
      <c r="D86" s="345">
        <f>SUM(D80:D85)</f>
        <v>206.98000000000005</v>
      </c>
      <c r="E86" s="331">
        <f aca="true" t="shared" si="5" ref="E86:U86">SUM(E80:E85)</f>
        <v>21.830000000000002</v>
      </c>
      <c r="F86" s="331">
        <f t="shared" si="5"/>
        <v>20.769999999999996</v>
      </c>
      <c r="G86" s="331">
        <f t="shared" si="5"/>
        <v>92.71000000000001</v>
      </c>
      <c r="H86" s="331">
        <f t="shared" si="5"/>
        <v>646.5</v>
      </c>
      <c r="I86" s="335">
        <f t="shared" si="5"/>
        <v>780.3</v>
      </c>
      <c r="J86" s="335">
        <f t="shared" si="5"/>
        <v>312.1</v>
      </c>
      <c r="K86" s="335">
        <f t="shared" si="5"/>
        <v>113</v>
      </c>
      <c r="L86" s="335">
        <f t="shared" si="5"/>
        <v>429.5</v>
      </c>
      <c r="M86" s="331">
        <f t="shared" si="5"/>
        <v>2.4949999999999997</v>
      </c>
      <c r="N86" s="335">
        <f t="shared" si="5"/>
        <v>55.22</v>
      </c>
      <c r="O86" s="331">
        <f t="shared" si="5"/>
        <v>49.51</v>
      </c>
      <c r="P86" s="370">
        <f t="shared" si="5"/>
        <v>485.98999999999995</v>
      </c>
      <c r="Q86" s="331">
        <f t="shared" si="5"/>
        <v>6.21</v>
      </c>
      <c r="R86" s="331">
        <f t="shared" si="5"/>
        <v>0.28300000000000003</v>
      </c>
      <c r="S86" s="331">
        <f t="shared" si="5"/>
        <v>76.83</v>
      </c>
      <c r="T86" s="331">
        <f t="shared" si="5"/>
        <v>45.5</v>
      </c>
      <c r="U86" s="331">
        <f t="shared" si="5"/>
        <v>0.56</v>
      </c>
      <c r="V86" s="339"/>
      <c r="W86" s="219"/>
      <c r="X86" s="220"/>
      <c r="Y86" s="219"/>
    </row>
    <row r="87" spans="1:25" ht="16.5" customHeight="1" thickBot="1">
      <c r="A87" s="305"/>
      <c r="B87" s="316"/>
      <c r="C87" s="409"/>
      <c r="D87" s="409"/>
      <c r="E87" s="362"/>
      <c r="F87" s="298" t="s">
        <v>426</v>
      </c>
      <c r="G87" s="298"/>
      <c r="H87" s="362"/>
      <c r="I87" s="362"/>
      <c r="J87" s="362"/>
      <c r="K87" s="362"/>
      <c r="L87" s="362"/>
      <c r="M87" s="362"/>
      <c r="N87" s="362"/>
      <c r="O87" s="362"/>
      <c r="P87" s="37"/>
      <c r="Q87" s="362"/>
      <c r="R87" s="362"/>
      <c r="S87" s="362"/>
      <c r="T87" s="362"/>
      <c r="U87" s="362"/>
      <c r="V87" s="339"/>
      <c r="W87" s="219"/>
      <c r="X87" s="220"/>
      <c r="Y87" s="219"/>
    </row>
    <row r="88" spans="1:25" ht="16.5" customHeight="1" thickBot="1">
      <c r="A88" s="475" t="s">
        <v>413</v>
      </c>
      <c r="B88" s="485" t="s">
        <v>11</v>
      </c>
      <c r="C88" s="236" t="s">
        <v>12</v>
      </c>
      <c r="D88" s="236" t="s">
        <v>471</v>
      </c>
      <c r="E88" s="479" t="s">
        <v>15</v>
      </c>
      <c r="F88" s="480"/>
      <c r="G88" s="481"/>
      <c r="H88" s="464" t="s">
        <v>16</v>
      </c>
      <c r="I88" s="479" t="s">
        <v>389</v>
      </c>
      <c r="J88" s="482"/>
      <c r="K88" s="482"/>
      <c r="L88" s="482"/>
      <c r="M88" s="482"/>
      <c r="N88" s="482"/>
      <c r="O88" s="482"/>
      <c r="P88" s="483"/>
      <c r="Q88" s="479" t="s">
        <v>382</v>
      </c>
      <c r="R88" s="480"/>
      <c r="S88" s="482"/>
      <c r="T88" s="482"/>
      <c r="U88" s="483"/>
      <c r="V88" s="339"/>
      <c r="W88" s="219"/>
      <c r="X88" s="220"/>
      <c r="Y88" s="219"/>
    </row>
    <row r="89" spans="1:25" ht="36" customHeight="1" thickBot="1">
      <c r="A89" s="484"/>
      <c r="B89" s="486"/>
      <c r="C89" s="465" t="s">
        <v>17</v>
      </c>
      <c r="D89" s="466" t="s">
        <v>472</v>
      </c>
      <c r="E89" s="98" t="s">
        <v>18</v>
      </c>
      <c r="F89" s="98" t="s">
        <v>19</v>
      </c>
      <c r="G89" s="98" t="s">
        <v>20</v>
      </c>
      <c r="H89" s="467" t="s">
        <v>21</v>
      </c>
      <c r="I89" s="98" t="s">
        <v>418</v>
      </c>
      <c r="J89" s="98" t="s">
        <v>383</v>
      </c>
      <c r="K89" s="98" t="s">
        <v>384</v>
      </c>
      <c r="L89" s="98" t="s">
        <v>385</v>
      </c>
      <c r="M89" s="98" t="s">
        <v>386</v>
      </c>
      <c r="N89" s="98" t="s">
        <v>420</v>
      </c>
      <c r="O89" s="98" t="s">
        <v>421</v>
      </c>
      <c r="P89" s="98" t="s">
        <v>422</v>
      </c>
      <c r="Q89" s="98" t="s">
        <v>387</v>
      </c>
      <c r="R89" s="98" t="s">
        <v>416</v>
      </c>
      <c r="S89" s="98" t="s">
        <v>388</v>
      </c>
      <c r="T89" s="98" t="s">
        <v>419</v>
      </c>
      <c r="U89" s="98" t="s">
        <v>417</v>
      </c>
      <c r="V89" s="339"/>
      <c r="W89" s="219"/>
      <c r="X89" s="220"/>
      <c r="Y89" s="219"/>
    </row>
    <row r="90" spans="1:25" ht="16.5" customHeight="1" thickBot="1">
      <c r="A90" s="299"/>
      <c r="B90" s="300" t="s">
        <v>22</v>
      </c>
      <c r="C90" s="301"/>
      <c r="D90" s="301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3"/>
      <c r="V90" s="339"/>
      <c r="W90" s="219"/>
      <c r="X90" s="220"/>
      <c r="Y90" s="219"/>
    </row>
    <row r="91" spans="1:25" ht="28.5" customHeight="1">
      <c r="A91" s="178" t="s">
        <v>379</v>
      </c>
      <c r="B91" s="109" t="s">
        <v>358</v>
      </c>
      <c r="C91" s="105">
        <v>100</v>
      </c>
      <c r="D91" s="105">
        <v>36.74</v>
      </c>
      <c r="E91" s="118">
        <v>2.06</v>
      </c>
      <c r="F91" s="106">
        <v>0.1</v>
      </c>
      <c r="G91" s="106">
        <v>6.3</v>
      </c>
      <c r="H91" s="118">
        <v>12</v>
      </c>
      <c r="I91" s="118">
        <v>141</v>
      </c>
      <c r="J91" s="118">
        <v>21.9</v>
      </c>
      <c r="K91" s="118">
        <v>10.5</v>
      </c>
      <c r="L91" s="118">
        <v>21</v>
      </c>
      <c r="M91" s="118">
        <v>0.54</v>
      </c>
      <c r="N91" s="118">
        <v>3</v>
      </c>
      <c r="O91" s="118">
        <v>0.3</v>
      </c>
      <c r="P91" s="118">
        <v>17</v>
      </c>
      <c r="Q91" s="118">
        <v>0.03</v>
      </c>
      <c r="R91" s="118">
        <v>0.04</v>
      </c>
      <c r="S91" s="118">
        <v>10</v>
      </c>
      <c r="T91" s="118">
        <v>10</v>
      </c>
      <c r="U91" s="118">
        <v>0</v>
      </c>
      <c r="V91" s="339"/>
      <c r="W91" s="219"/>
      <c r="X91" s="220"/>
      <c r="Y91" s="219"/>
    </row>
    <row r="92" spans="1:25" ht="35.25" customHeight="1">
      <c r="A92" s="178" t="s">
        <v>435</v>
      </c>
      <c r="B92" s="109" t="s">
        <v>466</v>
      </c>
      <c r="C92" s="115">
        <v>100</v>
      </c>
      <c r="D92" s="115">
        <v>75.08</v>
      </c>
      <c r="E92" s="118">
        <v>13.2</v>
      </c>
      <c r="F92" s="106">
        <v>13.7</v>
      </c>
      <c r="G92" s="106">
        <v>15.58</v>
      </c>
      <c r="H92" s="111">
        <v>255</v>
      </c>
      <c r="I92" s="111">
        <v>278</v>
      </c>
      <c r="J92" s="106">
        <v>177.2</v>
      </c>
      <c r="K92" s="106">
        <v>34</v>
      </c>
      <c r="L92" s="373">
        <v>266</v>
      </c>
      <c r="M92" s="106">
        <v>0.65</v>
      </c>
      <c r="N92" s="106">
        <v>44</v>
      </c>
      <c r="O92" s="106">
        <v>39</v>
      </c>
      <c r="P92" s="373">
        <v>378</v>
      </c>
      <c r="Q92" s="106">
        <v>0.18</v>
      </c>
      <c r="R92" s="106">
        <v>0.12</v>
      </c>
      <c r="S92" s="106">
        <v>0.83</v>
      </c>
      <c r="T92" s="106">
        <v>18</v>
      </c>
      <c r="U92" s="106">
        <v>0.01</v>
      </c>
      <c r="V92" s="339"/>
      <c r="W92" s="219"/>
      <c r="X92" s="220"/>
      <c r="Y92" s="219"/>
    </row>
    <row r="93" spans="1:25" ht="24" customHeight="1">
      <c r="A93" s="352" t="s">
        <v>60</v>
      </c>
      <c r="B93" s="291" t="s">
        <v>170</v>
      </c>
      <c r="C93" s="105">
        <v>180</v>
      </c>
      <c r="D93" s="105">
        <v>20.16</v>
      </c>
      <c r="E93" s="437">
        <v>4.4</v>
      </c>
      <c r="F93" s="437">
        <v>7.56</v>
      </c>
      <c r="G93" s="437">
        <v>40</v>
      </c>
      <c r="H93" s="437">
        <v>275</v>
      </c>
      <c r="I93" s="410">
        <v>73.4</v>
      </c>
      <c r="J93" s="106">
        <v>15.8</v>
      </c>
      <c r="K93" s="106">
        <v>10</v>
      </c>
      <c r="L93" s="106">
        <v>51.84</v>
      </c>
      <c r="M93" s="106">
        <v>1.15</v>
      </c>
      <c r="N93" s="106">
        <v>0.88</v>
      </c>
      <c r="O93" s="106">
        <v>0</v>
      </c>
      <c r="P93" s="106">
        <v>14.52</v>
      </c>
      <c r="Q93" s="106">
        <v>0.08</v>
      </c>
      <c r="R93" s="106">
        <v>0.2</v>
      </c>
      <c r="S93" s="106">
        <v>0.03</v>
      </c>
      <c r="T93" s="106">
        <v>2.16</v>
      </c>
      <c r="U93" s="290">
        <v>0.04</v>
      </c>
      <c r="V93" s="339"/>
      <c r="W93" s="219"/>
      <c r="X93" s="220"/>
      <c r="Y93" s="219"/>
    </row>
    <row r="94" spans="1:25" ht="21" customHeight="1">
      <c r="A94" s="351" t="s">
        <v>408</v>
      </c>
      <c r="B94" s="294" t="s">
        <v>371</v>
      </c>
      <c r="C94" s="159">
        <v>25</v>
      </c>
      <c r="D94" s="159">
        <v>4.36</v>
      </c>
      <c r="E94" s="106">
        <v>1.98</v>
      </c>
      <c r="F94" s="106">
        <v>0.2</v>
      </c>
      <c r="G94" s="106">
        <v>12.2</v>
      </c>
      <c r="H94" s="106">
        <v>58.5</v>
      </c>
      <c r="I94" s="106">
        <v>23.3</v>
      </c>
      <c r="J94" s="106">
        <v>10</v>
      </c>
      <c r="K94" s="106">
        <v>5</v>
      </c>
      <c r="L94" s="106">
        <v>5</v>
      </c>
      <c r="M94" s="106">
        <v>0.28</v>
      </c>
      <c r="N94" s="106">
        <v>0.8</v>
      </c>
      <c r="O94" s="106">
        <v>1.5</v>
      </c>
      <c r="P94" s="106">
        <v>3.63</v>
      </c>
      <c r="Q94" s="106">
        <v>5</v>
      </c>
      <c r="R94" s="106">
        <v>0.008</v>
      </c>
      <c r="S94" s="106">
        <v>1</v>
      </c>
      <c r="T94" s="106">
        <v>0</v>
      </c>
      <c r="U94" s="106">
        <v>0.55</v>
      </c>
      <c r="V94" s="339"/>
      <c r="W94" s="219"/>
      <c r="X94" s="220"/>
      <c r="Y94" s="219"/>
    </row>
    <row r="95" spans="1:25" ht="24.75" customHeight="1" thickBot="1">
      <c r="A95" s="178" t="s">
        <v>464</v>
      </c>
      <c r="B95" s="343" t="s">
        <v>465</v>
      </c>
      <c r="C95" s="372">
        <v>200</v>
      </c>
      <c r="D95" s="460">
        <v>35</v>
      </c>
      <c r="E95" s="355">
        <v>0</v>
      </c>
      <c r="F95" s="355">
        <v>0</v>
      </c>
      <c r="G95" s="355">
        <v>25</v>
      </c>
      <c r="H95" s="355">
        <v>80.8</v>
      </c>
      <c r="I95" s="355">
        <v>0</v>
      </c>
      <c r="J95" s="355">
        <v>14</v>
      </c>
      <c r="K95" s="355">
        <v>8</v>
      </c>
      <c r="L95" s="355">
        <v>14</v>
      </c>
      <c r="M95" s="355">
        <v>2.8</v>
      </c>
      <c r="N95" s="355">
        <v>0</v>
      </c>
      <c r="O95" s="355">
        <v>0</v>
      </c>
      <c r="P95" s="355">
        <v>0</v>
      </c>
      <c r="Q95" s="355">
        <v>0.02</v>
      </c>
      <c r="R95" s="355">
        <v>0</v>
      </c>
      <c r="S95" s="355">
        <v>4</v>
      </c>
      <c r="T95" s="355">
        <v>0</v>
      </c>
      <c r="U95" s="355">
        <v>0</v>
      </c>
      <c r="V95" s="339"/>
      <c r="W95" s="219"/>
      <c r="X95" s="220"/>
      <c r="Y95" s="219"/>
    </row>
    <row r="96" spans="1:25" ht="21" customHeight="1" thickBot="1">
      <c r="A96" s="321"/>
      <c r="B96" s="293" t="s">
        <v>226</v>
      </c>
      <c r="C96" s="345">
        <f>SUM(C91:C95)</f>
        <v>605</v>
      </c>
      <c r="D96" s="345">
        <f>SUM(D91:D95)</f>
        <v>171.34</v>
      </c>
      <c r="E96" s="335">
        <f aca="true" t="shared" si="6" ref="E96:U96">SUM(E91:E95)</f>
        <v>21.64</v>
      </c>
      <c r="F96" s="335">
        <f t="shared" si="6"/>
        <v>21.56</v>
      </c>
      <c r="G96" s="335">
        <f t="shared" si="6"/>
        <v>99.08</v>
      </c>
      <c r="H96" s="335">
        <f t="shared" si="6"/>
        <v>681.3</v>
      </c>
      <c r="I96" s="335">
        <f t="shared" si="6"/>
        <v>515.6999999999999</v>
      </c>
      <c r="J96" s="335">
        <f t="shared" si="6"/>
        <v>238.9</v>
      </c>
      <c r="K96" s="335">
        <f t="shared" si="6"/>
        <v>67.5</v>
      </c>
      <c r="L96" s="335">
        <f t="shared" si="6"/>
        <v>357.84000000000003</v>
      </c>
      <c r="M96" s="335">
        <f t="shared" si="6"/>
        <v>5.42</v>
      </c>
      <c r="N96" s="335">
        <f t="shared" si="6"/>
        <v>48.68</v>
      </c>
      <c r="O96" s="335">
        <f t="shared" si="6"/>
        <v>40.8</v>
      </c>
      <c r="P96" s="370">
        <f t="shared" si="6"/>
        <v>413.15</v>
      </c>
      <c r="Q96" s="335">
        <f t="shared" si="6"/>
        <v>5.31</v>
      </c>
      <c r="R96" s="335">
        <f t="shared" si="6"/>
        <v>0.368</v>
      </c>
      <c r="S96" s="335">
        <f t="shared" si="6"/>
        <v>15.86</v>
      </c>
      <c r="T96" s="335">
        <f t="shared" si="6"/>
        <v>30.16</v>
      </c>
      <c r="U96" s="335">
        <f t="shared" si="6"/>
        <v>0.6000000000000001</v>
      </c>
      <c r="V96" s="339"/>
      <c r="W96" s="219"/>
      <c r="X96" s="220"/>
      <c r="Y96" s="219"/>
    </row>
    <row r="97" spans="1:25" ht="16.5" customHeight="1">
      <c r="A97" s="305"/>
      <c r="B97" s="316"/>
      <c r="C97" s="409"/>
      <c r="D97" s="409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7"/>
      <c r="Q97" s="362"/>
      <c r="R97" s="362"/>
      <c r="S97" s="362"/>
      <c r="T97" s="362"/>
      <c r="U97" s="362"/>
      <c r="V97" s="339"/>
      <c r="W97" s="219"/>
      <c r="X97" s="220"/>
      <c r="Y97" s="219"/>
    </row>
    <row r="98" spans="1:25" ht="27.75" customHeight="1">
      <c r="A98" s="305"/>
      <c r="B98" s="316"/>
      <c r="C98" s="338"/>
      <c r="D98" s="338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219"/>
      <c r="X98" s="220"/>
      <c r="Y98" s="219"/>
    </row>
    <row r="99" spans="1:25" ht="27.75" customHeight="1">
      <c r="A99" s="305"/>
      <c r="B99" s="316"/>
      <c r="C99" s="338"/>
      <c r="D99" s="338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219"/>
      <c r="X99" s="220"/>
      <c r="Y99" s="219"/>
    </row>
    <row r="100" spans="1:25" ht="27.75" customHeight="1">
      <c r="A100" s="305"/>
      <c r="B100" s="316"/>
      <c r="C100" s="338"/>
      <c r="D100" s="338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219"/>
      <c r="X100" s="220"/>
      <c r="Y100" s="219"/>
    </row>
    <row r="101" spans="1:25" ht="16.5" customHeight="1">
      <c r="A101" s="295"/>
      <c r="B101" s="325" t="s">
        <v>75</v>
      </c>
      <c r="C101" s="307"/>
      <c r="D101" s="307"/>
      <c r="E101" s="298"/>
      <c r="F101" s="298" t="s">
        <v>425</v>
      </c>
      <c r="G101" s="298"/>
      <c r="H101" s="298"/>
      <c r="I101" s="298" t="s">
        <v>440</v>
      </c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5"/>
      <c r="W101" s="219"/>
      <c r="X101" s="220"/>
      <c r="Y101" s="219"/>
    </row>
    <row r="102" spans="1:25" ht="16.5" customHeight="1">
      <c r="A102" s="295"/>
      <c r="B102" s="325" t="s">
        <v>46</v>
      </c>
      <c r="C102" s="295"/>
      <c r="D102" s="295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5"/>
      <c r="W102" s="219"/>
      <c r="X102" s="220"/>
      <c r="Y102" s="219"/>
    </row>
    <row r="103" spans="1:25" ht="16.5" customHeight="1">
      <c r="A103" s="295"/>
      <c r="B103" s="325" t="s">
        <v>487</v>
      </c>
      <c r="C103" s="295"/>
      <c r="D103" s="295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5"/>
      <c r="W103" s="219"/>
      <c r="X103" s="220"/>
      <c r="Y103" s="219"/>
    </row>
    <row r="104" spans="1:25" ht="16.5" customHeight="1" thickBot="1">
      <c r="A104" s="295"/>
      <c r="B104" s="20" t="s">
        <v>437</v>
      </c>
      <c r="C104" s="316"/>
      <c r="D104" s="316"/>
      <c r="E104" s="40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5"/>
      <c r="W104" s="219"/>
      <c r="X104" s="220"/>
      <c r="Y104" s="219"/>
    </row>
    <row r="105" spans="1:25" ht="16.5" customHeight="1" thickBot="1">
      <c r="A105" s="475" t="s">
        <v>413</v>
      </c>
      <c r="B105" s="485" t="s">
        <v>11</v>
      </c>
      <c r="C105" s="236" t="s">
        <v>12</v>
      </c>
      <c r="D105" s="236" t="s">
        <v>471</v>
      </c>
      <c r="E105" s="479" t="s">
        <v>15</v>
      </c>
      <c r="F105" s="480"/>
      <c r="G105" s="481"/>
      <c r="H105" s="464" t="s">
        <v>16</v>
      </c>
      <c r="I105" s="479" t="s">
        <v>389</v>
      </c>
      <c r="J105" s="482"/>
      <c r="K105" s="482"/>
      <c r="L105" s="482"/>
      <c r="M105" s="482"/>
      <c r="N105" s="482"/>
      <c r="O105" s="482"/>
      <c r="P105" s="483"/>
      <c r="Q105" s="479" t="s">
        <v>382</v>
      </c>
      <c r="R105" s="480"/>
      <c r="S105" s="482"/>
      <c r="T105" s="482"/>
      <c r="U105" s="483"/>
      <c r="V105" s="360"/>
      <c r="W105" s="219"/>
      <c r="X105" s="220"/>
      <c r="Y105" s="219"/>
    </row>
    <row r="106" spans="1:25" ht="42" customHeight="1" thickBot="1">
      <c r="A106" s="484"/>
      <c r="B106" s="492"/>
      <c r="C106" s="465" t="s">
        <v>17</v>
      </c>
      <c r="D106" s="466" t="s">
        <v>472</v>
      </c>
      <c r="E106" s="98" t="s">
        <v>18</v>
      </c>
      <c r="F106" s="98" t="s">
        <v>19</v>
      </c>
      <c r="G106" s="98" t="s">
        <v>20</v>
      </c>
      <c r="H106" s="467" t="s">
        <v>21</v>
      </c>
      <c r="I106" s="98" t="s">
        <v>418</v>
      </c>
      <c r="J106" s="98" t="s">
        <v>383</v>
      </c>
      <c r="K106" s="98" t="s">
        <v>384</v>
      </c>
      <c r="L106" s="98" t="s">
        <v>385</v>
      </c>
      <c r="M106" s="98" t="s">
        <v>386</v>
      </c>
      <c r="N106" s="98" t="s">
        <v>420</v>
      </c>
      <c r="O106" s="98" t="s">
        <v>421</v>
      </c>
      <c r="P106" s="98" t="s">
        <v>422</v>
      </c>
      <c r="Q106" s="98" t="s">
        <v>387</v>
      </c>
      <c r="R106" s="98" t="s">
        <v>416</v>
      </c>
      <c r="S106" s="98" t="s">
        <v>388</v>
      </c>
      <c r="T106" s="98" t="s">
        <v>419</v>
      </c>
      <c r="U106" s="98" t="s">
        <v>417</v>
      </c>
      <c r="V106" s="57"/>
      <c r="W106" s="219"/>
      <c r="X106" s="220"/>
      <c r="Y106" s="219"/>
    </row>
    <row r="107" spans="1:25" ht="16.5" customHeight="1" thickBot="1">
      <c r="A107" s="299"/>
      <c r="B107" s="300" t="s">
        <v>22</v>
      </c>
      <c r="C107" s="301"/>
      <c r="D107" s="301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3"/>
      <c r="V107" s="323"/>
      <c r="W107" s="219"/>
      <c r="X107" s="220"/>
      <c r="Y107" s="219"/>
    </row>
    <row r="108" spans="1:25" ht="28.5" customHeight="1">
      <c r="A108" s="214" t="s">
        <v>379</v>
      </c>
      <c r="B108" s="468" t="s">
        <v>406</v>
      </c>
      <c r="C108" s="117">
        <v>100</v>
      </c>
      <c r="D108" s="365">
        <v>26</v>
      </c>
      <c r="E108" s="118">
        <v>1.2</v>
      </c>
      <c r="F108" s="106">
        <v>4.7</v>
      </c>
      <c r="G108" s="106">
        <v>7.7</v>
      </c>
      <c r="H108" s="118">
        <v>78</v>
      </c>
      <c r="I108" s="118">
        <v>328</v>
      </c>
      <c r="J108" s="118">
        <v>19.2</v>
      </c>
      <c r="K108" s="118">
        <v>35</v>
      </c>
      <c r="L108" s="118">
        <v>11.7</v>
      </c>
      <c r="M108" s="118">
        <v>0.4</v>
      </c>
      <c r="N108" s="118">
        <v>0.03</v>
      </c>
      <c r="O108" s="118">
        <v>0.3</v>
      </c>
      <c r="P108" s="118">
        <v>6.3</v>
      </c>
      <c r="Q108" s="118">
        <v>0.03</v>
      </c>
      <c r="R108" s="118">
        <v>0.03</v>
      </c>
      <c r="S108" s="118">
        <v>8.3</v>
      </c>
      <c r="T108" s="118">
        <v>4</v>
      </c>
      <c r="U108" s="118">
        <v>0</v>
      </c>
      <c r="V108" s="314"/>
      <c r="W108" s="219"/>
      <c r="X108" s="220"/>
      <c r="Y108" s="219"/>
    </row>
    <row r="109" spans="1:25" ht="22.5" customHeight="1">
      <c r="A109" s="381" t="s">
        <v>460</v>
      </c>
      <c r="B109" s="292" t="s">
        <v>461</v>
      </c>
      <c r="C109" s="105">
        <v>100</v>
      </c>
      <c r="D109" s="105">
        <v>63.34</v>
      </c>
      <c r="E109" s="118">
        <v>13</v>
      </c>
      <c r="F109" s="106">
        <v>12</v>
      </c>
      <c r="G109" s="106">
        <v>20</v>
      </c>
      <c r="H109" s="106">
        <v>180</v>
      </c>
      <c r="I109" s="106">
        <v>175.6</v>
      </c>
      <c r="J109" s="106">
        <v>22.7</v>
      </c>
      <c r="K109" s="373">
        <v>5.6</v>
      </c>
      <c r="L109" s="106">
        <v>28.4</v>
      </c>
      <c r="M109" s="106">
        <v>0.3</v>
      </c>
      <c r="N109" s="106">
        <v>4</v>
      </c>
      <c r="O109" s="106">
        <v>9.5</v>
      </c>
      <c r="P109" s="373">
        <v>97.3</v>
      </c>
      <c r="Q109" s="106">
        <v>0.08</v>
      </c>
      <c r="R109" s="106">
        <v>0.12</v>
      </c>
      <c r="S109" s="106">
        <v>2.41</v>
      </c>
      <c r="T109" s="106">
        <v>54.4</v>
      </c>
      <c r="U109" s="106">
        <v>0</v>
      </c>
      <c r="V109" s="314"/>
      <c r="W109" s="219"/>
      <c r="X109" s="220"/>
      <c r="Y109" s="219"/>
    </row>
    <row r="110" spans="1:25" ht="21" customHeight="1">
      <c r="A110" s="116" t="s">
        <v>369</v>
      </c>
      <c r="B110" s="447" t="s">
        <v>208</v>
      </c>
      <c r="C110" s="159">
        <v>180</v>
      </c>
      <c r="D110" s="159">
        <v>13.18</v>
      </c>
      <c r="E110" s="106">
        <v>2.67</v>
      </c>
      <c r="F110" s="106">
        <v>3.53</v>
      </c>
      <c r="G110" s="106">
        <v>31.06</v>
      </c>
      <c r="H110" s="118">
        <v>237.49</v>
      </c>
      <c r="I110" s="118">
        <v>198</v>
      </c>
      <c r="J110" s="118">
        <v>24.06</v>
      </c>
      <c r="K110" s="365">
        <v>151</v>
      </c>
      <c r="L110" s="365">
        <v>253</v>
      </c>
      <c r="M110" s="118">
        <v>4</v>
      </c>
      <c r="N110" s="118">
        <v>1.74</v>
      </c>
      <c r="O110" s="118">
        <v>3</v>
      </c>
      <c r="P110" s="118">
        <v>12</v>
      </c>
      <c r="Q110" s="118">
        <v>0.3</v>
      </c>
      <c r="R110" s="118">
        <v>0.09</v>
      </c>
      <c r="S110" s="118">
        <v>2</v>
      </c>
      <c r="T110" s="118">
        <v>0.8</v>
      </c>
      <c r="U110" s="118">
        <v>0</v>
      </c>
      <c r="V110" s="306"/>
      <c r="W110" s="219"/>
      <c r="X110" s="220"/>
      <c r="Y110" s="219"/>
    </row>
    <row r="111" spans="1:25" ht="16.5" customHeight="1">
      <c r="A111" s="351" t="s">
        <v>408</v>
      </c>
      <c r="B111" s="308" t="s">
        <v>373</v>
      </c>
      <c r="C111" s="159">
        <v>30</v>
      </c>
      <c r="D111" s="159">
        <v>4.36</v>
      </c>
      <c r="E111" s="106">
        <v>1.4</v>
      </c>
      <c r="F111" s="106">
        <v>0.28</v>
      </c>
      <c r="G111" s="106">
        <v>10.25</v>
      </c>
      <c r="H111" s="106">
        <v>51.5</v>
      </c>
      <c r="I111" s="106">
        <v>78</v>
      </c>
      <c r="J111" s="106">
        <v>7.25</v>
      </c>
      <c r="K111" s="106">
        <v>37.5</v>
      </c>
      <c r="L111" s="106">
        <v>11.75</v>
      </c>
      <c r="M111" s="106">
        <v>0.95</v>
      </c>
      <c r="N111" s="106">
        <v>1.4</v>
      </c>
      <c r="O111" s="106">
        <v>1.8</v>
      </c>
      <c r="P111" s="106">
        <v>8</v>
      </c>
      <c r="Q111" s="106">
        <v>0.04</v>
      </c>
      <c r="R111" s="106">
        <v>0.08</v>
      </c>
      <c r="S111" s="106">
        <v>0</v>
      </c>
      <c r="T111" s="106">
        <v>0</v>
      </c>
      <c r="U111" s="106">
        <v>0</v>
      </c>
      <c r="V111" s="314"/>
      <c r="W111" s="219"/>
      <c r="X111" s="220"/>
      <c r="Y111" s="219"/>
    </row>
    <row r="112" spans="1:25" ht="20.25" customHeight="1">
      <c r="A112" s="116" t="s">
        <v>343</v>
      </c>
      <c r="B112" s="291" t="s">
        <v>366</v>
      </c>
      <c r="C112" s="119">
        <v>200</v>
      </c>
      <c r="D112" s="365">
        <v>19.2</v>
      </c>
      <c r="E112" s="106">
        <v>1.5</v>
      </c>
      <c r="F112" s="106">
        <v>1.3</v>
      </c>
      <c r="G112" s="106">
        <v>22.4</v>
      </c>
      <c r="H112" s="118">
        <v>107</v>
      </c>
      <c r="I112" s="118">
        <v>168</v>
      </c>
      <c r="J112" s="106">
        <v>161</v>
      </c>
      <c r="K112" s="106">
        <v>7</v>
      </c>
      <c r="L112" s="373">
        <v>145</v>
      </c>
      <c r="M112" s="106">
        <v>1</v>
      </c>
      <c r="N112" s="106">
        <v>9</v>
      </c>
      <c r="O112" s="106">
        <v>2</v>
      </c>
      <c r="P112" s="106">
        <v>20</v>
      </c>
      <c r="Q112" s="106">
        <v>0.02</v>
      </c>
      <c r="R112" s="106">
        <v>0.15</v>
      </c>
      <c r="S112" s="106">
        <v>1</v>
      </c>
      <c r="T112" s="106">
        <v>23.8</v>
      </c>
      <c r="U112" s="106">
        <v>0</v>
      </c>
      <c r="V112" s="306"/>
      <c r="W112" s="219"/>
      <c r="X112" s="220"/>
      <c r="Y112" s="219"/>
    </row>
    <row r="113" spans="1:25" ht="24.75" customHeight="1" thickBot="1">
      <c r="A113" s="352" t="s">
        <v>410</v>
      </c>
      <c r="B113" s="318" t="s">
        <v>409</v>
      </c>
      <c r="C113" s="374">
        <v>100</v>
      </c>
      <c r="D113" s="458">
        <v>50</v>
      </c>
      <c r="E113" s="376">
        <v>0.7</v>
      </c>
      <c r="F113" s="376">
        <v>0.1</v>
      </c>
      <c r="G113" s="376">
        <v>7.5</v>
      </c>
      <c r="H113" s="375">
        <v>38</v>
      </c>
      <c r="I113" s="375">
        <v>155</v>
      </c>
      <c r="J113" s="376">
        <v>30</v>
      </c>
      <c r="K113" s="376">
        <v>11</v>
      </c>
      <c r="L113" s="377">
        <v>17</v>
      </c>
      <c r="M113" s="376">
        <v>0.1</v>
      </c>
      <c r="N113" s="376">
        <v>0.3</v>
      </c>
      <c r="O113" s="376">
        <v>0.1</v>
      </c>
      <c r="P113" s="378">
        <v>150</v>
      </c>
      <c r="Q113" s="376">
        <v>0.04</v>
      </c>
      <c r="R113" s="376">
        <v>0.03</v>
      </c>
      <c r="S113" s="376">
        <v>38</v>
      </c>
      <c r="T113" s="376">
        <v>5</v>
      </c>
      <c r="U113" s="375">
        <v>0</v>
      </c>
      <c r="V113" s="306"/>
      <c r="W113" s="219"/>
      <c r="X113" s="220"/>
      <c r="Y113" s="219"/>
    </row>
    <row r="114" spans="1:25" ht="16.5" customHeight="1" thickBot="1">
      <c r="A114" s="293"/>
      <c r="B114" s="293" t="s">
        <v>226</v>
      </c>
      <c r="C114" s="383">
        <f aca="true" t="shared" si="7" ref="C114:U114">SUM(C108:C112)</f>
        <v>610</v>
      </c>
      <c r="D114" s="414">
        <f>SUM(D108:D113)</f>
        <v>176.08</v>
      </c>
      <c r="E114" s="383">
        <f t="shared" si="7"/>
        <v>19.769999999999996</v>
      </c>
      <c r="F114" s="383">
        <f t="shared" si="7"/>
        <v>21.810000000000002</v>
      </c>
      <c r="G114" s="383">
        <f t="shared" si="7"/>
        <v>91.41</v>
      </c>
      <c r="H114" s="383">
        <f t="shared" si="7"/>
        <v>653.99</v>
      </c>
      <c r="I114" s="383">
        <f t="shared" si="7"/>
        <v>947.6</v>
      </c>
      <c r="J114" s="383">
        <f t="shared" si="7"/>
        <v>234.20999999999998</v>
      </c>
      <c r="K114" s="383">
        <f t="shared" si="7"/>
        <v>236.1</v>
      </c>
      <c r="L114" s="383">
        <f t="shared" si="7"/>
        <v>449.85</v>
      </c>
      <c r="M114" s="383">
        <f t="shared" si="7"/>
        <v>6.65</v>
      </c>
      <c r="N114" s="383">
        <f t="shared" si="7"/>
        <v>16.17</v>
      </c>
      <c r="O114" s="383">
        <f t="shared" si="7"/>
        <v>16.6</v>
      </c>
      <c r="P114" s="383">
        <f t="shared" si="7"/>
        <v>143.6</v>
      </c>
      <c r="Q114" s="383">
        <f t="shared" si="7"/>
        <v>0.47</v>
      </c>
      <c r="R114" s="383">
        <f t="shared" si="7"/>
        <v>0.47</v>
      </c>
      <c r="S114" s="383">
        <f t="shared" si="7"/>
        <v>13.71</v>
      </c>
      <c r="T114" s="383">
        <f t="shared" si="7"/>
        <v>83</v>
      </c>
      <c r="U114" s="383">
        <f t="shared" si="7"/>
        <v>0</v>
      </c>
      <c r="V114" s="362"/>
      <c r="W114" s="219"/>
      <c r="X114" s="220"/>
      <c r="Y114" s="219"/>
    </row>
    <row r="115" spans="1:25" ht="16.5" customHeight="1">
      <c r="A115" s="316"/>
      <c r="B115" s="316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362"/>
      <c r="W115" s="219"/>
      <c r="X115" s="220"/>
      <c r="Y115" s="219"/>
    </row>
    <row r="116" spans="1:25" ht="16.5" customHeight="1" thickBot="1">
      <c r="A116" s="316"/>
      <c r="B116" s="316"/>
      <c r="C116" s="411"/>
      <c r="D116" s="411"/>
      <c r="E116" s="411"/>
      <c r="F116" s="298" t="s">
        <v>426</v>
      </c>
      <c r="G116" s="298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362"/>
      <c r="W116" s="219"/>
      <c r="X116" s="220"/>
      <c r="Y116" s="219"/>
    </row>
    <row r="117" spans="1:25" ht="16.5" customHeight="1" thickBot="1">
      <c r="A117" s="475" t="s">
        <v>413</v>
      </c>
      <c r="B117" s="485" t="s">
        <v>11</v>
      </c>
      <c r="C117" s="236" t="s">
        <v>12</v>
      </c>
      <c r="D117" s="236" t="s">
        <v>471</v>
      </c>
      <c r="E117" s="479" t="s">
        <v>15</v>
      </c>
      <c r="F117" s="480"/>
      <c r="G117" s="481"/>
      <c r="H117" s="464" t="s">
        <v>16</v>
      </c>
      <c r="I117" s="479" t="s">
        <v>389</v>
      </c>
      <c r="J117" s="482"/>
      <c r="K117" s="482"/>
      <c r="L117" s="482"/>
      <c r="M117" s="482"/>
      <c r="N117" s="482"/>
      <c r="O117" s="482"/>
      <c r="P117" s="483"/>
      <c r="Q117" s="479" t="s">
        <v>382</v>
      </c>
      <c r="R117" s="480"/>
      <c r="S117" s="482"/>
      <c r="T117" s="482"/>
      <c r="U117" s="483"/>
      <c r="V117" s="362"/>
      <c r="W117" s="219"/>
      <c r="X117" s="220"/>
      <c r="Y117" s="219"/>
    </row>
    <row r="118" spans="1:25" ht="33" customHeight="1" thickBot="1">
      <c r="A118" s="484"/>
      <c r="B118" s="492"/>
      <c r="C118" s="465" t="s">
        <v>17</v>
      </c>
      <c r="D118" s="466" t="s">
        <v>472</v>
      </c>
      <c r="E118" s="98" t="s">
        <v>18</v>
      </c>
      <c r="F118" s="98" t="s">
        <v>19</v>
      </c>
      <c r="G118" s="98" t="s">
        <v>20</v>
      </c>
      <c r="H118" s="467" t="s">
        <v>21</v>
      </c>
      <c r="I118" s="98" t="s">
        <v>418</v>
      </c>
      <c r="J118" s="98" t="s">
        <v>383</v>
      </c>
      <c r="K118" s="98" t="s">
        <v>384</v>
      </c>
      <c r="L118" s="98" t="s">
        <v>385</v>
      </c>
      <c r="M118" s="98" t="s">
        <v>386</v>
      </c>
      <c r="N118" s="98" t="s">
        <v>420</v>
      </c>
      <c r="O118" s="98" t="s">
        <v>421</v>
      </c>
      <c r="P118" s="98" t="s">
        <v>422</v>
      </c>
      <c r="Q118" s="98" t="s">
        <v>387</v>
      </c>
      <c r="R118" s="98" t="s">
        <v>416</v>
      </c>
      <c r="S118" s="98" t="s">
        <v>388</v>
      </c>
      <c r="T118" s="98" t="s">
        <v>419</v>
      </c>
      <c r="U118" s="98" t="s">
        <v>417</v>
      </c>
      <c r="V118" s="362"/>
      <c r="W118" s="219"/>
      <c r="X118" s="220"/>
      <c r="Y118" s="219"/>
    </row>
    <row r="119" spans="1:25" ht="16.5" customHeight="1" thickBot="1">
      <c r="A119" s="299"/>
      <c r="B119" s="300" t="s">
        <v>22</v>
      </c>
      <c r="C119" s="301"/>
      <c r="D119" s="301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3"/>
      <c r="V119" s="362"/>
      <c r="W119" s="219"/>
      <c r="X119" s="220"/>
      <c r="Y119" s="219"/>
    </row>
    <row r="120" spans="1:25" ht="24.75" customHeight="1">
      <c r="A120" s="214" t="s">
        <v>379</v>
      </c>
      <c r="B120" s="319" t="s">
        <v>407</v>
      </c>
      <c r="C120" s="117">
        <v>100</v>
      </c>
      <c r="D120" s="118">
        <v>36</v>
      </c>
      <c r="E120" s="118">
        <v>1.26</v>
      </c>
      <c r="F120" s="106">
        <v>0.2</v>
      </c>
      <c r="G120" s="106">
        <v>6.33</v>
      </c>
      <c r="H120" s="118">
        <v>58.34</v>
      </c>
      <c r="I120" s="118">
        <v>241.6</v>
      </c>
      <c r="J120" s="118">
        <v>18.9</v>
      </c>
      <c r="K120" s="118">
        <v>21.7</v>
      </c>
      <c r="L120" s="118">
        <v>27.9</v>
      </c>
      <c r="M120" s="118">
        <v>0.9</v>
      </c>
      <c r="N120" s="118">
        <v>0.7</v>
      </c>
      <c r="O120" s="118">
        <v>0.33</v>
      </c>
      <c r="P120" s="118">
        <v>16.7</v>
      </c>
      <c r="Q120" s="118">
        <v>0.06</v>
      </c>
      <c r="R120" s="118">
        <v>0.03</v>
      </c>
      <c r="S120" s="118">
        <v>28</v>
      </c>
      <c r="T120" s="118">
        <v>0</v>
      </c>
      <c r="U120" s="118">
        <v>0</v>
      </c>
      <c r="V120" s="362"/>
      <c r="W120" s="219"/>
      <c r="X120" s="220"/>
      <c r="Y120" s="219"/>
    </row>
    <row r="121" spans="1:25" ht="38.25" customHeight="1">
      <c r="A121" s="381" t="s">
        <v>445</v>
      </c>
      <c r="B121" s="292" t="s">
        <v>446</v>
      </c>
      <c r="C121" s="105">
        <v>100</v>
      </c>
      <c r="D121" s="105">
        <v>59.6</v>
      </c>
      <c r="E121" s="118">
        <v>10.12</v>
      </c>
      <c r="F121" s="106">
        <v>13.2</v>
      </c>
      <c r="G121" s="106">
        <v>15.2</v>
      </c>
      <c r="H121" s="106">
        <v>180</v>
      </c>
      <c r="I121" s="106">
        <v>191</v>
      </c>
      <c r="J121" s="106">
        <v>391</v>
      </c>
      <c r="K121" s="373">
        <v>198.74</v>
      </c>
      <c r="L121" s="106">
        <v>22.47</v>
      </c>
      <c r="M121" s="106">
        <v>1.29</v>
      </c>
      <c r="N121" s="106">
        <v>5</v>
      </c>
      <c r="O121" s="106">
        <v>20</v>
      </c>
      <c r="P121" s="373">
        <v>114</v>
      </c>
      <c r="Q121" s="106">
        <v>0.08</v>
      </c>
      <c r="R121" s="106">
        <v>0.19</v>
      </c>
      <c r="S121" s="106">
        <v>2.66</v>
      </c>
      <c r="T121" s="106">
        <v>43</v>
      </c>
      <c r="U121" s="106">
        <v>0.03</v>
      </c>
      <c r="V121" s="362"/>
      <c r="W121" s="219"/>
      <c r="X121" s="220"/>
      <c r="Y121" s="219"/>
    </row>
    <row r="122" spans="1:25" ht="21" customHeight="1">
      <c r="A122" s="109" t="s">
        <v>362</v>
      </c>
      <c r="B122" s="292" t="s">
        <v>355</v>
      </c>
      <c r="C122" s="105">
        <v>180</v>
      </c>
      <c r="D122" s="105">
        <v>30.14</v>
      </c>
      <c r="E122" s="118">
        <v>3.78</v>
      </c>
      <c r="F122" s="106">
        <v>8.1</v>
      </c>
      <c r="G122" s="106">
        <v>26.28</v>
      </c>
      <c r="H122" s="106">
        <v>196.2</v>
      </c>
      <c r="I122" s="130">
        <v>471</v>
      </c>
      <c r="J122" s="410">
        <v>47</v>
      </c>
      <c r="K122" s="410">
        <v>29</v>
      </c>
      <c r="L122" s="410">
        <v>85</v>
      </c>
      <c r="M122" s="410">
        <v>1.1</v>
      </c>
      <c r="N122" s="410">
        <v>4.4</v>
      </c>
      <c r="O122" s="410">
        <v>0.24</v>
      </c>
      <c r="P122" s="410">
        <v>26.4</v>
      </c>
      <c r="Q122" s="410">
        <v>0.14</v>
      </c>
      <c r="R122" s="410">
        <v>0.06</v>
      </c>
      <c r="S122" s="410">
        <v>5</v>
      </c>
      <c r="T122" s="410">
        <v>1.8</v>
      </c>
      <c r="U122" s="410">
        <v>0.06</v>
      </c>
      <c r="V122" s="362"/>
      <c r="W122" s="219"/>
      <c r="X122" s="220"/>
      <c r="Y122" s="219"/>
    </row>
    <row r="123" spans="1:25" ht="24" customHeight="1">
      <c r="A123" s="351" t="s">
        <v>408</v>
      </c>
      <c r="B123" s="308" t="s">
        <v>373</v>
      </c>
      <c r="C123" s="159">
        <v>30</v>
      </c>
      <c r="D123" s="159">
        <v>4.36</v>
      </c>
      <c r="E123" s="106">
        <v>1.4</v>
      </c>
      <c r="F123" s="106">
        <v>0.28</v>
      </c>
      <c r="G123" s="106">
        <v>10.25</v>
      </c>
      <c r="H123" s="106">
        <v>51.5</v>
      </c>
      <c r="I123" s="106">
        <v>78</v>
      </c>
      <c r="J123" s="106">
        <v>7.25</v>
      </c>
      <c r="K123" s="106">
        <v>37.5</v>
      </c>
      <c r="L123" s="106">
        <v>11.75</v>
      </c>
      <c r="M123" s="106">
        <v>0.95</v>
      </c>
      <c r="N123" s="106">
        <v>1.4</v>
      </c>
      <c r="O123" s="106">
        <v>1.8</v>
      </c>
      <c r="P123" s="106">
        <v>8</v>
      </c>
      <c r="Q123" s="106">
        <v>0.04</v>
      </c>
      <c r="R123" s="106">
        <v>0.08</v>
      </c>
      <c r="S123" s="106">
        <v>0</v>
      </c>
      <c r="T123" s="106">
        <v>0</v>
      </c>
      <c r="U123" s="106">
        <v>0</v>
      </c>
      <c r="V123" s="362"/>
      <c r="W123" s="219"/>
      <c r="X123" s="220"/>
      <c r="Y123" s="219"/>
    </row>
    <row r="124" spans="1:25" ht="27.75" customHeight="1">
      <c r="A124" s="412" t="s">
        <v>313</v>
      </c>
      <c r="B124" s="292" t="s">
        <v>432</v>
      </c>
      <c r="C124" s="110">
        <v>200</v>
      </c>
      <c r="D124" s="111">
        <v>8.7</v>
      </c>
      <c r="E124" s="118">
        <v>0.6</v>
      </c>
      <c r="F124" s="106">
        <v>0.1</v>
      </c>
      <c r="G124" s="106">
        <v>26.4</v>
      </c>
      <c r="H124" s="426">
        <v>108</v>
      </c>
      <c r="I124" s="111">
        <v>0</v>
      </c>
      <c r="J124" s="118">
        <v>21</v>
      </c>
      <c r="K124" s="118">
        <v>16</v>
      </c>
      <c r="L124" s="118">
        <v>23</v>
      </c>
      <c r="M124" s="118">
        <v>0.7</v>
      </c>
      <c r="N124" s="118">
        <v>0</v>
      </c>
      <c r="O124" s="118">
        <v>0</v>
      </c>
      <c r="P124" s="118">
        <v>0</v>
      </c>
      <c r="Q124" s="118">
        <v>0.02</v>
      </c>
      <c r="R124" s="118">
        <v>0</v>
      </c>
      <c r="S124" s="118">
        <v>0</v>
      </c>
      <c r="T124" s="118">
        <v>15</v>
      </c>
      <c r="U124" s="118">
        <v>0.5</v>
      </c>
      <c r="V124" s="362"/>
      <c r="W124" s="219"/>
      <c r="X124" s="220"/>
      <c r="Y124" s="219"/>
    </row>
    <row r="125" spans="1:25" ht="27.75" customHeight="1" thickBot="1">
      <c r="A125" s="352" t="s">
        <v>410</v>
      </c>
      <c r="B125" s="318" t="s">
        <v>409</v>
      </c>
      <c r="C125" s="374">
        <v>100</v>
      </c>
      <c r="D125" s="458">
        <v>50</v>
      </c>
      <c r="E125" s="376">
        <v>0.7</v>
      </c>
      <c r="F125" s="376">
        <v>0.1</v>
      </c>
      <c r="G125" s="376">
        <v>7.5</v>
      </c>
      <c r="H125" s="375">
        <v>38</v>
      </c>
      <c r="I125" s="375">
        <v>155</v>
      </c>
      <c r="J125" s="376">
        <v>30</v>
      </c>
      <c r="K125" s="376">
        <v>11</v>
      </c>
      <c r="L125" s="377">
        <v>17</v>
      </c>
      <c r="M125" s="376">
        <v>0.1</v>
      </c>
      <c r="N125" s="376">
        <v>0.3</v>
      </c>
      <c r="O125" s="376">
        <v>0.1</v>
      </c>
      <c r="P125" s="377">
        <v>150</v>
      </c>
      <c r="Q125" s="376">
        <v>0.04</v>
      </c>
      <c r="R125" s="376">
        <v>0.03</v>
      </c>
      <c r="S125" s="376">
        <v>35</v>
      </c>
      <c r="T125" s="376">
        <v>0</v>
      </c>
      <c r="U125" s="375">
        <v>0.2</v>
      </c>
      <c r="V125" s="362"/>
      <c r="W125" s="219"/>
      <c r="X125" s="220"/>
      <c r="Y125" s="219"/>
    </row>
    <row r="126" spans="1:25" ht="16.5" customHeight="1" thickBot="1">
      <c r="A126" s="293"/>
      <c r="B126" s="293" t="s">
        <v>226</v>
      </c>
      <c r="C126" s="383">
        <f>SUM(C120:C124)</f>
        <v>610</v>
      </c>
      <c r="D126" s="413">
        <f>SUM(D120:D125)</f>
        <v>188.79999999999998</v>
      </c>
      <c r="E126" s="413">
        <f aca="true" t="shared" si="8" ref="E126:U126">SUM(E120:E125)</f>
        <v>17.86</v>
      </c>
      <c r="F126" s="413">
        <f t="shared" si="8"/>
        <v>21.980000000000004</v>
      </c>
      <c r="G126" s="413">
        <f t="shared" si="8"/>
        <v>91.96000000000001</v>
      </c>
      <c r="H126" s="413">
        <f t="shared" si="8"/>
        <v>632.04</v>
      </c>
      <c r="I126" s="414">
        <f t="shared" si="8"/>
        <v>1136.6</v>
      </c>
      <c r="J126" s="413">
        <f t="shared" si="8"/>
        <v>515.15</v>
      </c>
      <c r="K126" s="413">
        <f t="shared" si="8"/>
        <v>313.94</v>
      </c>
      <c r="L126" s="413">
        <f t="shared" si="8"/>
        <v>187.12</v>
      </c>
      <c r="M126" s="413">
        <f t="shared" si="8"/>
        <v>5.04</v>
      </c>
      <c r="N126" s="413">
        <f t="shared" si="8"/>
        <v>11.800000000000002</v>
      </c>
      <c r="O126" s="413">
        <f t="shared" si="8"/>
        <v>22.47</v>
      </c>
      <c r="P126" s="414">
        <f t="shared" si="8"/>
        <v>315.1</v>
      </c>
      <c r="Q126" s="413">
        <f t="shared" si="8"/>
        <v>0.38</v>
      </c>
      <c r="R126" s="413">
        <f t="shared" si="8"/>
        <v>0.39</v>
      </c>
      <c r="S126" s="413">
        <f t="shared" si="8"/>
        <v>70.66</v>
      </c>
      <c r="T126" s="413">
        <f t="shared" si="8"/>
        <v>59.8</v>
      </c>
      <c r="U126" s="413">
        <f t="shared" si="8"/>
        <v>0.79</v>
      </c>
      <c r="V126" s="362"/>
      <c r="W126" s="219"/>
      <c r="X126" s="220"/>
      <c r="Y126" s="219"/>
    </row>
    <row r="127" spans="1:25" ht="18" customHeight="1">
      <c r="A127" s="316"/>
      <c r="B127" s="316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362"/>
      <c r="W127" s="219"/>
      <c r="X127" s="220"/>
      <c r="Y127" s="219"/>
    </row>
    <row r="128" spans="1:25" ht="16.5" customHeight="1">
      <c r="A128" s="316"/>
      <c r="B128" s="316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362"/>
      <c r="W128" s="219"/>
      <c r="X128" s="220"/>
      <c r="Y128" s="219"/>
    </row>
    <row r="129" spans="1:25" ht="16.5" customHeight="1">
      <c r="A129" s="316"/>
      <c r="B129" s="316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362"/>
      <c r="W129" s="219"/>
      <c r="X129" s="220"/>
      <c r="Y129" s="219"/>
    </row>
    <row r="130" spans="1:25" ht="16.5" customHeight="1">
      <c r="A130" s="316"/>
      <c r="B130" s="316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362"/>
      <c r="W130" s="219"/>
      <c r="X130" s="220"/>
      <c r="Y130" s="219"/>
    </row>
    <row r="131" spans="1:25" ht="16.5" customHeight="1">
      <c r="A131" s="305"/>
      <c r="B131" s="325" t="s">
        <v>89</v>
      </c>
      <c r="C131" s="338"/>
      <c r="D131" s="338"/>
      <c r="E131" s="339"/>
      <c r="F131" s="298" t="s">
        <v>425</v>
      </c>
      <c r="G131" s="298"/>
      <c r="H131" s="339"/>
      <c r="I131" s="298" t="s">
        <v>440</v>
      </c>
      <c r="J131" s="298"/>
      <c r="K131" s="298"/>
      <c r="L131" s="298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219"/>
      <c r="X131" s="220"/>
      <c r="Y131" s="219"/>
    </row>
    <row r="132" spans="1:25" ht="16.5" customHeight="1">
      <c r="A132" s="305"/>
      <c r="B132" s="325" t="s">
        <v>46</v>
      </c>
      <c r="C132" s="338"/>
      <c r="D132" s="338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219"/>
      <c r="X132" s="220"/>
      <c r="Y132" s="219"/>
    </row>
    <row r="133" spans="1:25" ht="16.5" customHeight="1">
      <c r="A133" s="295"/>
      <c r="B133" s="325" t="s">
        <v>487</v>
      </c>
      <c r="C133" s="41"/>
      <c r="D133" s="41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1"/>
      <c r="W133" s="219"/>
      <c r="X133" s="220"/>
      <c r="Y133" s="219"/>
    </row>
    <row r="134" spans="1:25" ht="16.5" customHeight="1" thickBot="1">
      <c r="A134" s="295"/>
      <c r="B134" s="20" t="s">
        <v>437</v>
      </c>
      <c r="C134" s="316"/>
      <c r="D134" s="316"/>
      <c r="E134" s="40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5"/>
      <c r="W134" s="219"/>
      <c r="X134" s="220"/>
      <c r="Y134" s="219"/>
    </row>
    <row r="135" spans="1:25" ht="16.5" customHeight="1" thickBot="1">
      <c r="A135" s="475" t="s">
        <v>413</v>
      </c>
      <c r="B135" s="485" t="s">
        <v>11</v>
      </c>
      <c r="C135" s="100" t="s">
        <v>12</v>
      </c>
      <c r="D135" s="100" t="s">
        <v>471</v>
      </c>
      <c r="E135" s="487" t="s">
        <v>15</v>
      </c>
      <c r="F135" s="488"/>
      <c r="G135" s="489"/>
      <c r="H135" s="101" t="s">
        <v>16</v>
      </c>
      <c r="I135" s="487" t="s">
        <v>389</v>
      </c>
      <c r="J135" s="490"/>
      <c r="K135" s="490"/>
      <c r="L135" s="490"/>
      <c r="M135" s="490"/>
      <c r="N135" s="490"/>
      <c r="O135" s="490"/>
      <c r="P135" s="491"/>
      <c r="Q135" s="487" t="s">
        <v>382</v>
      </c>
      <c r="R135" s="488"/>
      <c r="S135" s="490"/>
      <c r="T135" s="490"/>
      <c r="U135" s="491"/>
      <c r="V135" s="360"/>
      <c r="W135" s="219"/>
      <c r="X135" s="220"/>
      <c r="Y135" s="219"/>
    </row>
    <row r="136" spans="1:25" ht="40.5" customHeight="1" thickBot="1">
      <c r="A136" s="484"/>
      <c r="B136" s="486"/>
      <c r="C136" s="350" t="s">
        <v>17</v>
      </c>
      <c r="D136" s="102" t="s">
        <v>472</v>
      </c>
      <c r="E136" s="103" t="s">
        <v>18</v>
      </c>
      <c r="F136" s="103" t="s">
        <v>19</v>
      </c>
      <c r="G136" s="103" t="s">
        <v>20</v>
      </c>
      <c r="H136" s="369" t="s">
        <v>21</v>
      </c>
      <c r="I136" s="367" t="s">
        <v>418</v>
      </c>
      <c r="J136" s="367" t="s">
        <v>383</v>
      </c>
      <c r="K136" s="367" t="s">
        <v>384</v>
      </c>
      <c r="L136" s="367" t="s">
        <v>385</v>
      </c>
      <c r="M136" s="367" t="s">
        <v>386</v>
      </c>
      <c r="N136" s="367" t="s">
        <v>420</v>
      </c>
      <c r="O136" s="368" t="s">
        <v>421</v>
      </c>
      <c r="P136" s="368" t="s">
        <v>422</v>
      </c>
      <c r="Q136" s="125" t="s">
        <v>387</v>
      </c>
      <c r="R136" s="125" t="s">
        <v>416</v>
      </c>
      <c r="S136" s="125" t="s">
        <v>388</v>
      </c>
      <c r="T136" s="125" t="s">
        <v>419</v>
      </c>
      <c r="U136" s="98" t="s">
        <v>417</v>
      </c>
      <c r="V136" s="57"/>
      <c r="W136" s="219"/>
      <c r="X136" s="220"/>
      <c r="Y136" s="219"/>
    </row>
    <row r="137" spans="1:25" ht="25.5" customHeight="1" thickBot="1">
      <c r="A137" s="299"/>
      <c r="B137" s="300" t="s">
        <v>22</v>
      </c>
      <c r="C137" s="301"/>
      <c r="D137" s="301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3"/>
      <c r="V137" s="323"/>
      <c r="W137" s="219"/>
      <c r="X137" s="220"/>
      <c r="Y137" s="219"/>
    </row>
    <row r="138" spans="1:25" ht="36.75" customHeight="1">
      <c r="A138" s="463" t="s">
        <v>399</v>
      </c>
      <c r="B138" s="340" t="s">
        <v>481</v>
      </c>
      <c r="C138" s="388">
        <v>205</v>
      </c>
      <c r="D138" s="371">
        <v>33</v>
      </c>
      <c r="E138" s="384">
        <v>3.56</v>
      </c>
      <c r="F138" s="130">
        <v>8.6</v>
      </c>
      <c r="G138" s="130">
        <v>32.86</v>
      </c>
      <c r="H138" s="371">
        <v>223.6</v>
      </c>
      <c r="I138" s="371">
        <v>146</v>
      </c>
      <c r="J138" s="130">
        <v>147</v>
      </c>
      <c r="K138" s="385">
        <v>155</v>
      </c>
      <c r="L138" s="130">
        <v>32.2</v>
      </c>
      <c r="M138" s="130">
        <v>0.45</v>
      </c>
      <c r="N138" s="130">
        <v>9</v>
      </c>
      <c r="O138" s="130">
        <v>2</v>
      </c>
      <c r="P138" s="130">
        <v>20</v>
      </c>
      <c r="Q138" s="130">
        <v>0.07</v>
      </c>
      <c r="R138" s="130">
        <v>0.15</v>
      </c>
      <c r="S138" s="130">
        <v>1.56</v>
      </c>
      <c r="T138" s="130">
        <v>22</v>
      </c>
      <c r="U138" s="130">
        <v>0.06</v>
      </c>
      <c r="V138" s="310"/>
      <c r="W138" s="219"/>
      <c r="X138" s="220"/>
      <c r="Y138" s="219"/>
    </row>
    <row r="139" spans="1:25" ht="18" customHeight="1">
      <c r="A139" s="351" t="s">
        <v>408</v>
      </c>
      <c r="B139" s="320" t="s">
        <v>395</v>
      </c>
      <c r="C139" s="341">
        <v>40</v>
      </c>
      <c r="D139" s="384">
        <v>9</v>
      </c>
      <c r="E139" s="106">
        <v>2.1</v>
      </c>
      <c r="F139" s="106">
        <v>0.3</v>
      </c>
      <c r="G139" s="106">
        <v>15</v>
      </c>
      <c r="H139" s="118">
        <v>83</v>
      </c>
      <c r="I139" s="118">
        <v>166</v>
      </c>
      <c r="J139" s="106">
        <v>4.75</v>
      </c>
      <c r="K139" s="106">
        <v>16.25</v>
      </c>
      <c r="L139" s="106">
        <v>3.25</v>
      </c>
      <c r="M139" s="106">
        <v>0.3</v>
      </c>
      <c r="N139" s="106">
        <v>1.1</v>
      </c>
      <c r="O139" s="106">
        <v>2</v>
      </c>
      <c r="P139" s="106">
        <v>4.8</v>
      </c>
      <c r="Q139" s="106">
        <v>0.03</v>
      </c>
      <c r="R139" s="106">
        <v>0.01</v>
      </c>
      <c r="S139" s="106">
        <v>0</v>
      </c>
      <c r="T139" s="106">
        <v>0</v>
      </c>
      <c r="U139" s="106">
        <v>0</v>
      </c>
      <c r="V139" s="306"/>
      <c r="W139" s="219"/>
      <c r="X139" s="220"/>
      <c r="Y139" s="219"/>
    </row>
    <row r="140" spans="1:25" ht="33" customHeight="1">
      <c r="A140" s="391" t="s">
        <v>65</v>
      </c>
      <c r="B140" s="324" t="s">
        <v>397</v>
      </c>
      <c r="C140" s="341">
        <v>110</v>
      </c>
      <c r="D140" s="384">
        <v>85</v>
      </c>
      <c r="E140" s="130">
        <v>12.9</v>
      </c>
      <c r="F140" s="130">
        <v>9.7</v>
      </c>
      <c r="G140" s="130">
        <v>18.5</v>
      </c>
      <c r="H140" s="384">
        <v>178.1</v>
      </c>
      <c r="I140" s="384">
        <v>92</v>
      </c>
      <c r="J140" s="130">
        <v>37.1</v>
      </c>
      <c r="K140" s="130">
        <v>5.2</v>
      </c>
      <c r="L140" s="385">
        <v>34.9</v>
      </c>
      <c r="M140" s="130">
        <v>0.18</v>
      </c>
      <c r="N140" s="130">
        <v>7.92</v>
      </c>
      <c r="O140" s="130">
        <v>26</v>
      </c>
      <c r="P140" s="130">
        <v>28</v>
      </c>
      <c r="Q140" s="130">
        <v>0.02</v>
      </c>
      <c r="R140" s="130">
        <v>0.2</v>
      </c>
      <c r="S140" s="130">
        <v>0.12</v>
      </c>
      <c r="T140" s="130">
        <v>19.8</v>
      </c>
      <c r="U140" s="130">
        <v>0.01</v>
      </c>
      <c r="V140" s="306"/>
      <c r="W140" s="219"/>
      <c r="X140" s="220"/>
      <c r="Y140" s="219"/>
    </row>
    <row r="141" spans="1:25" ht="22.5" customHeight="1">
      <c r="A141" s="178" t="s">
        <v>361</v>
      </c>
      <c r="B141" s="433" t="s">
        <v>370</v>
      </c>
      <c r="C141" s="112">
        <v>200</v>
      </c>
      <c r="D141" s="112">
        <v>2.16</v>
      </c>
      <c r="E141" s="106">
        <v>0.2</v>
      </c>
      <c r="F141" s="106">
        <v>0</v>
      </c>
      <c r="G141" s="106">
        <v>10</v>
      </c>
      <c r="H141" s="111">
        <v>41</v>
      </c>
      <c r="I141" s="111">
        <v>0</v>
      </c>
      <c r="J141" s="106">
        <v>5</v>
      </c>
      <c r="K141" s="106">
        <v>4</v>
      </c>
      <c r="L141" s="106">
        <v>8</v>
      </c>
      <c r="M141" s="106">
        <v>1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310"/>
      <c r="W141" s="219"/>
      <c r="X141" s="220"/>
      <c r="Y141" s="219"/>
    </row>
    <row r="142" spans="1:25" ht="27" customHeight="1" thickBot="1">
      <c r="A142" s="352" t="s">
        <v>439</v>
      </c>
      <c r="B142" s="444" t="s">
        <v>398</v>
      </c>
      <c r="C142" s="119">
        <v>130</v>
      </c>
      <c r="D142" s="118">
        <v>30</v>
      </c>
      <c r="E142" s="106">
        <v>0.5</v>
      </c>
      <c r="F142" s="106">
        <v>0.5</v>
      </c>
      <c r="G142" s="106">
        <v>11</v>
      </c>
      <c r="H142" s="118">
        <v>65</v>
      </c>
      <c r="I142" s="118">
        <v>278</v>
      </c>
      <c r="J142" s="106">
        <v>30</v>
      </c>
      <c r="K142" s="106">
        <v>13.5</v>
      </c>
      <c r="L142" s="373">
        <v>30</v>
      </c>
      <c r="M142" s="106">
        <v>0.75</v>
      </c>
      <c r="N142" s="106">
        <v>3</v>
      </c>
      <c r="O142" s="106">
        <v>0.45</v>
      </c>
      <c r="P142" s="106">
        <v>12</v>
      </c>
      <c r="Q142" s="106">
        <v>0.045</v>
      </c>
      <c r="R142" s="106">
        <v>0.03</v>
      </c>
      <c r="S142" s="106">
        <v>15</v>
      </c>
      <c r="T142" s="118">
        <v>7.5</v>
      </c>
      <c r="U142" s="106">
        <v>0</v>
      </c>
      <c r="V142" s="314"/>
      <c r="W142" s="219"/>
      <c r="X142" s="220"/>
      <c r="Y142" s="219"/>
    </row>
    <row r="143" spans="1:25" ht="19.5" customHeight="1" thickBot="1">
      <c r="A143" s="321"/>
      <c r="B143" s="322" t="s">
        <v>226</v>
      </c>
      <c r="C143" s="347">
        <f>SUM(C138:C142)</f>
        <v>685</v>
      </c>
      <c r="D143" s="348">
        <f>SUM(D138:D142)</f>
        <v>159.16</v>
      </c>
      <c r="E143" s="348">
        <f aca="true" t="shared" si="9" ref="E143:U143">SUM(E138:E142)</f>
        <v>19.26</v>
      </c>
      <c r="F143" s="348">
        <f t="shared" si="9"/>
        <v>19.1</v>
      </c>
      <c r="G143" s="348">
        <f t="shared" si="9"/>
        <v>87.36</v>
      </c>
      <c r="H143" s="348">
        <f t="shared" si="9"/>
        <v>590.7</v>
      </c>
      <c r="I143" s="348">
        <f t="shared" si="9"/>
        <v>682</v>
      </c>
      <c r="J143" s="348">
        <f t="shared" si="9"/>
        <v>223.85</v>
      </c>
      <c r="K143" s="348">
        <f t="shared" si="9"/>
        <v>193.95</v>
      </c>
      <c r="L143" s="348">
        <f t="shared" si="9"/>
        <v>108.35</v>
      </c>
      <c r="M143" s="348">
        <f t="shared" si="9"/>
        <v>2.6799999999999997</v>
      </c>
      <c r="N143" s="348">
        <f t="shared" si="9"/>
        <v>21.02</v>
      </c>
      <c r="O143" s="348">
        <f t="shared" si="9"/>
        <v>30.45</v>
      </c>
      <c r="P143" s="348">
        <f t="shared" si="9"/>
        <v>64.8</v>
      </c>
      <c r="Q143" s="348">
        <f t="shared" si="9"/>
        <v>0.165</v>
      </c>
      <c r="R143" s="348">
        <f t="shared" si="9"/>
        <v>0.39</v>
      </c>
      <c r="S143" s="348">
        <f t="shared" si="9"/>
        <v>16.68</v>
      </c>
      <c r="T143" s="348">
        <f t="shared" si="9"/>
        <v>49.3</v>
      </c>
      <c r="U143" s="348">
        <f t="shared" si="9"/>
        <v>0.06999999999999999</v>
      </c>
      <c r="V143" s="327"/>
      <c r="W143" s="221"/>
      <c r="X143" s="220"/>
      <c r="Y143" s="219"/>
    </row>
    <row r="144" spans="1:25" ht="19.5" customHeight="1">
      <c r="A144" s="305"/>
      <c r="B144" s="326"/>
      <c r="C144" s="415"/>
      <c r="D144" s="415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327"/>
      <c r="W144" s="221"/>
      <c r="X144" s="220"/>
      <c r="Y144" s="219"/>
    </row>
    <row r="145" spans="1:25" ht="19.5" customHeight="1" thickBot="1">
      <c r="A145" s="305"/>
      <c r="B145" s="326"/>
      <c r="C145" s="415"/>
      <c r="D145" s="415"/>
      <c r="E145" s="416"/>
      <c r="F145" s="298" t="s">
        <v>426</v>
      </c>
      <c r="G145" s="298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327"/>
      <c r="W145" s="221"/>
      <c r="X145" s="220"/>
      <c r="Y145" s="219"/>
    </row>
    <row r="146" spans="1:25" ht="19.5" customHeight="1" thickBot="1">
      <c r="A146" s="475" t="s">
        <v>413</v>
      </c>
      <c r="B146" s="485" t="s">
        <v>11</v>
      </c>
      <c r="C146" s="100" t="s">
        <v>12</v>
      </c>
      <c r="D146" s="100" t="s">
        <v>471</v>
      </c>
      <c r="E146" s="487" t="s">
        <v>15</v>
      </c>
      <c r="F146" s="488"/>
      <c r="G146" s="489"/>
      <c r="H146" s="101" t="s">
        <v>16</v>
      </c>
      <c r="I146" s="487" t="s">
        <v>389</v>
      </c>
      <c r="J146" s="490"/>
      <c r="K146" s="490"/>
      <c r="L146" s="490"/>
      <c r="M146" s="490"/>
      <c r="N146" s="490"/>
      <c r="O146" s="490"/>
      <c r="P146" s="491"/>
      <c r="Q146" s="487" t="s">
        <v>382</v>
      </c>
      <c r="R146" s="488"/>
      <c r="S146" s="490"/>
      <c r="T146" s="490"/>
      <c r="U146" s="490"/>
      <c r="V146" s="327"/>
      <c r="W146" s="221"/>
      <c r="X146" s="220"/>
      <c r="Y146" s="219"/>
    </row>
    <row r="147" spans="1:25" ht="19.5" customHeight="1" thickBot="1">
      <c r="A147" s="484"/>
      <c r="B147" s="486"/>
      <c r="C147" s="350" t="s">
        <v>17</v>
      </c>
      <c r="D147" s="102" t="s">
        <v>472</v>
      </c>
      <c r="E147" s="103" t="s">
        <v>18</v>
      </c>
      <c r="F147" s="103" t="s">
        <v>19</v>
      </c>
      <c r="G147" s="103" t="s">
        <v>20</v>
      </c>
      <c r="H147" s="369" t="s">
        <v>21</v>
      </c>
      <c r="I147" s="367" t="s">
        <v>418</v>
      </c>
      <c r="J147" s="367" t="s">
        <v>383</v>
      </c>
      <c r="K147" s="367" t="s">
        <v>384</v>
      </c>
      <c r="L147" s="367" t="s">
        <v>385</v>
      </c>
      <c r="M147" s="367" t="s">
        <v>386</v>
      </c>
      <c r="N147" s="367" t="s">
        <v>420</v>
      </c>
      <c r="O147" s="368" t="s">
        <v>421</v>
      </c>
      <c r="P147" s="368" t="s">
        <v>422</v>
      </c>
      <c r="Q147" s="103" t="s">
        <v>387</v>
      </c>
      <c r="R147" s="103" t="s">
        <v>416</v>
      </c>
      <c r="S147" s="103" t="s">
        <v>388</v>
      </c>
      <c r="T147" s="103" t="s">
        <v>419</v>
      </c>
      <c r="U147" s="101" t="s">
        <v>417</v>
      </c>
      <c r="V147" s="327"/>
      <c r="W147" s="221"/>
      <c r="X147" s="220"/>
      <c r="Y147" s="219"/>
    </row>
    <row r="148" spans="1:25" ht="19.5" customHeight="1" thickBot="1">
      <c r="A148" s="299"/>
      <c r="B148" s="300" t="s">
        <v>22</v>
      </c>
      <c r="C148" s="301"/>
      <c r="D148" s="301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3"/>
      <c r="V148" s="327"/>
      <c r="W148" s="221"/>
      <c r="X148" s="220"/>
      <c r="Y148" s="219"/>
    </row>
    <row r="149" spans="1:25" ht="33.75" customHeight="1">
      <c r="A149" s="446" t="s">
        <v>447</v>
      </c>
      <c r="B149" s="438" t="s">
        <v>448</v>
      </c>
      <c r="C149" s="341">
        <v>180</v>
      </c>
      <c r="D149" s="384">
        <v>55</v>
      </c>
      <c r="E149" s="130">
        <v>14.6</v>
      </c>
      <c r="F149" s="130">
        <v>14.27</v>
      </c>
      <c r="G149" s="130">
        <v>35</v>
      </c>
      <c r="H149" s="410">
        <v>337.5</v>
      </c>
      <c r="I149" s="410">
        <v>92</v>
      </c>
      <c r="J149" s="130">
        <v>37.1</v>
      </c>
      <c r="K149" s="130">
        <v>5.2</v>
      </c>
      <c r="L149" s="385">
        <v>34.9</v>
      </c>
      <c r="M149" s="130">
        <v>0.18</v>
      </c>
      <c r="N149" s="130">
        <v>7.92</v>
      </c>
      <c r="O149" s="130">
        <v>26</v>
      </c>
      <c r="P149" s="130">
        <v>28</v>
      </c>
      <c r="Q149" s="130">
        <v>0.02</v>
      </c>
      <c r="R149" s="130">
        <v>0.2</v>
      </c>
      <c r="S149" s="130">
        <v>0.12</v>
      </c>
      <c r="T149" s="130">
        <v>19.8</v>
      </c>
      <c r="U149" s="130">
        <v>0.01</v>
      </c>
      <c r="V149" s="327"/>
      <c r="W149" s="221"/>
      <c r="X149" s="220"/>
      <c r="Y149" s="219"/>
    </row>
    <row r="150" spans="1:25" ht="19.5" customHeight="1">
      <c r="A150" s="351" t="s">
        <v>408</v>
      </c>
      <c r="B150" s="320" t="s">
        <v>469</v>
      </c>
      <c r="C150" s="341" t="s">
        <v>470</v>
      </c>
      <c r="D150" s="384">
        <v>34.7</v>
      </c>
      <c r="E150" s="106">
        <v>3.88</v>
      </c>
      <c r="F150" s="106">
        <v>3.2</v>
      </c>
      <c r="G150" s="106">
        <v>12.85</v>
      </c>
      <c r="H150" s="118">
        <v>80.7</v>
      </c>
      <c r="I150" s="118">
        <v>166</v>
      </c>
      <c r="J150" s="106">
        <v>4.75</v>
      </c>
      <c r="K150" s="106">
        <v>16.25</v>
      </c>
      <c r="L150" s="106">
        <v>3.25</v>
      </c>
      <c r="M150" s="106">
        <v>0.3</v>
      </c>
      <c r="N150" s="106">
        <v>1.1</v>
      </c>
      <c r="O150" s="106">
        <v>2</v>
      </c>
      <c r="P150" s="106">
        <v>4.8</v>
      </c>
      <c r="Q150" s="106">
        <v>0.03</v>
      </c>
      <c r="R150" s="106">
        <v>0.01</v>
      </c>
      <c r="S150" s="106">
        <v>0</v>
      </c>
      <c r="T150" s="106">
        <v>0</v>
      </c>
      <c r="U150" s="106">
        <v>0</v>
      </c>
      <c r="V150" s="327"/>
      <c r="W150" s="221"/>
      <c r="X150" s="220"/>
      <c r="Y150" s="219"/>
    </row>
    <row r="151" spans="1:25" ht="19.5" customHeight="1">
      <c r="A151" s="351" t="s">
        <v>310</v>
      </c>
      <c r="B151" s="320" t="s">
        <v>433</v>
      </c>
      <c r="C151" s="341">
        <v>52</v>
      </c>
      <c r="D151" s="341">
        <v>16.16</v>
      </c>
      <c r="E151" s="106">
        <v>1.88</v>
      </c>
      <c r="F151" s="106">
        <v>0.2</v>
      </c>
      <c r="G151" s="106">
        <v>12.85</v>
      </c>
      <c r="H151" s="118">
        <v>60.7</v>
      </c>
      <c r="I151" s="118">
        <v>58.1</v>
      </c>
      <c r="J151" s="106">
        <v>4.75</v>
      </c>
      <c r="K151" s="106">
        <v>16.25</v>
      </c>
      <c r="L151" s="106">
        <v>3.25</v>
      </c>
      <c r="M151" s="106">
        <v>0.3</v>
      </c>
      <c r="N151" s="106">
        <v>0.06</v>
      </c>
      <c r="O151" s="106">
        <v>13.51</v>
      </c>
      <c r="P151" s="373">
        <v>24.2</v>
      </c>
      <c r="Q151" s="106">
        <v>0.03</v>
      </c>
      <c r="R151" s="106">
        <v>0.176</v>
      </c>
      <c r="S151" s="106">
        <v>0</v>
      </c>
      <c r="T151" s="106">
        <v>0</v>
      </c>
      <c r="U151" s="118">
        <v>78</v>
      </c>
      <c r="V151" s="327"/>
      <c r="W151" s="221"/>
      <c r="X151" s="220"/>
      <c r="Y151" s="219"/>
    </row>
    <row r="152" spans="1:25" ht="20.25" customHeight="1">
      <c r="A152" s="352" t="s">
        <v>31</v>
      </c>
      <c r="B152" s="342" t="s">
        <v>381</v>
      </c>
      <c r="C152" s="119">
        <v>200</v>
      </c>
      <c r="D152" s="365">
        <v>25.23</v>
      </c>
      <c r="E152" s="106">
        <v>3.77</v>
      </c>
      <c r="F152" s="106">
        <v>2.5</v>
      </c>
      <c r="G152" s="106">
        <v>26</v>
      </c>
      <c r="H152" s="118">
        <v>151.28</v>
      </c>
      <c r="I152" s="118">
        <v>146</v>
      </c>
      <c r="J152" s="118">
        <v>221</v>
      </c>
      <c r="K152" s="118">
        <v>14</v>
      </c>
      <c r="L152" s="118">
        <v>3.2</v>
      </c>
      <c r="M152" s="118">
        <v>1</v>
      </c>
      <c r="N152" s="118">
        <v>0.9</v>
      </c>
      <c r="O152" s="118">
        <v>2</v>
      </c>
      <c r="P152" s="118">
        <v>20</v>
      </c>
      <c r="Q152" s="118">
        <v>0.3</v>
      </c>
      <c r="R152" s="118">
        <v>0.15</v>
      </c>
      <c r="S152" s="118">
        <v>15</v>
      </c>
      <c r="T152" s="365">
        <v>130</v>
      </c>
      <c r="U152" s="118">
        <v>2.5</v>
      </c>
      <c r="V152" s="327"/>
      <c r="W152" s="221"/>
      <c r="X152" s="220"/>
      <c r="Y152" s="219"/>
    </row>
    <row r="153" spans="1:25" ht="24" customHeight="1" thickBot="1">
      <c r="A153" s="352" t="s">
        <v>439</v>
      </c>
      <c r="B153" s="342" t="s">
        <v>398</v>
      </c>
      <c r="C153" s="119">
        <v>130</v>
      </c>
      <c r="D153" s="365">
        <v>26</v>
      </c>
      <c r="E153" s="106">
        <v>0.5</v>
      </c>
      <c r="F153" s="106">
        <v>0.5</v>
      </c>
      <c r="G153" s="106">
        <v>11</v>
      </c>
      <c r="H153" s="118">
        <v>55.9</v>
      </c>
      <c r="I153" s="118">
        <v>278</v>
      </c>
      <c r="J153" s="106">
        <v>30</v>
      </c>
      <c r="K153" s="106">
        <v>13.5</v>
      </c>
      <c r="L153" s="373">
        <v>30</v>
      </c>
      <c r="M153" s="106">
        <v>0.75</v>
      </c>
      <c r="N153" s="106">
        <v>3</v>
      </c>
      <c r="O153" s="106">
        <v>0.45</v>
      </c>
      <c r="P153" s="106">
        <v>12</v>
      </c>
      <c r="Q153" s="106">
        <v>0.045</v>
      </c>
      <c r="R153" s="106">
        <v>0.03</v>
      </c>
      <c r="S153" s="106">
        <v>15</v>
      </c>
      <c r="T153" s="118">
        <v>7.5</v>
      </c>
      <c r="U153" s="106">
        <v>0</v>
      </c>
      <c r="V153" s="327"/>
      <c r="W153" s="221"/>
      <c r="X153" s="220"/>
      <c r="Y153" s="219"/>
    </row>
    <row r="154" spans="1:25" ht="19.5" customHeight="1" thickBot="1">
      <c r="A154" s="321"/>
      <c r="B154" s="322" t="s">
        <v>226</v>
      </c>
      <c r="C154" s="347">
        <f>SUM(C149:C153)</f>
        <v>562</v>
      </c>
      <c r="D154" s="348">
        <f>SUM(D149:D153)</f>
        <v>157.09</v>
      </c>
      <c r="E154" s="348">
        <f aca="true" t="shared" si="10" ref="E154:U154">SUM(E149:E153)</f>
        <v>24.63</v>
      </c>
      <c r="F154" s="348">
        <f t="shared" si="10"/>
        <v>20.669999999999998</v>
      </c>
      <c r="G154" s="348">
        <f t="shared" si="10"/>
        <v>97.7</v>
      </c>
      <c r="H154" s="348">
        <f t="shared" si="10"/>
        <v>686.0799999999999</v>
      </c>
      <c r="I154" s="348">
        <f t="shared" si="10"/>
        <v>740.1</v>
      </c>
      <c r="J154" s="348">
        <f t="shared" si="10"/>
        <v>297.6</v>
      </c>
      <c r="K154" s="348">
        <f t="shared" si="10"/>
        <v>65.2</v>
      </c>
      <c r="L154" s="348">
        <f t="shared" si="10"/>
        <v>74.6</v>
      </c>
      <c r="M154" s="348">
        <f t="shared" si="10"/>
        <v>2.5300000000000002</v>
      </c>
      <c r="N154" s="348">
        <f t="shared" si="10"/>
        <v>12.98</v>
      </c>
      <c r="O154" s="348">
        <f t="shared" si="10"/>
        <v>43.96</v>
      </c>
      <c r="P154" s="348">
        <f t="shared" si="10"/>
        <v>89</v>
      </c>
      <c r="Q154" s="348">
        <f t="shared" si="10"/>
        <v>0.425</v>
      </c>
      <c r="R154" s="348">
        <f t="shared" si="10"/>
        <v>0.5660000000000001</v>
      </c>
      <c r="S154" s="348">
        <f t="shared" si="10"/>
        <v>30.119999999999997</v>
      </c>
      <c r="T154" s="348">
        <f t="shared" si="10"/>
        <v>157.3</v>
      </c>
      <c r="U154" s="348">
        <f t="shared" si="10"/>
        <v>80.51</v>
      </c>
      <c r="V154" s="327"/>
      <c r="W154" s="221"/>
      <c r="X154" s="220"/>
      <c r="Y154" s="219"/>
    </row>
    <row r="155" spans="1:25" ht="19.5" customHeight="1">
      <c r="A155" s="305"/>
      <c r="B155" s="326"/>
      <c r="C155" s="415"/>
      <c r="D155" s="415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327"/>
      <c r="W155" s="221"/>
      <c r="X155" s="220"/>
      <c r="Y155" s="219"/>
    </row>
    <row r="156" spans="1:25" ht="19.5" customHeight="1">
      <c r="A156" s="305"/>
      <c r="B156" s="326"/>
      <c r="C156" s="415"/>
      <c r="D156" s="415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327"/>
      <c r="W156" s="221"/>
      <c r="X156" s="220"/>
      <c r="Y156" s="219"/>
    </row>
    <row r="157" spans="5:21" ht="16.5" customHeight="1"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5:21" ht="16.5" customHeight="1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2:21" ht="16.5" customHeight="1">
      <c r="B159" s="325" t="s">
        <v>106</v>
      </c>
      <c r="E159" s="6"/>
      <c r="F159" s="298" t="s">
        <v>425</v>
      </c>
      <c r="G159" s="298"/>
      <c r="H159" s="6"/>
      <c r="I159" s="298" t="s">
        <v>440</v>
      </c>
      <c r="J159" s="298"/>
      <c r="K159" s="298"/>
      <c r="L159" s="298"/>
      <c r="M159" s="6"/>
      <c r="N159" s="6"/>
      <c r="O159" s="6"/>
      <c r="P159" s="6"/>
      <c r="Q159" s="6"/>
      <c r="R159" s="6"/>
      <c r="S159" s="6"/>
      <c r="T159" s="6"/>
      <c r="U159" s="6"/>
    </row>
    <row r="160" spans="2:21" ht="16.5" customHeight="1">
      <c r="B160" s="325" t="s">
        <v>107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2" ht="16.5" customHeight="1">
      <c r="A161" s="295"/>
      <c r="B161" s="325" t="s">
        <v>487</v>
      </c>
      <c r="C161" s="295"/>
      <c r="D161" s="295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5"/>
    </row>
    <row r="162" spans="1:24" ht="16.5" customHeight="1">
      <c r="A162" s="295"/>
      <c r="B162" s="20" t="s">
        <v>437</v>
      </c>
      <c r="C162" s="316"/>
      <c r="D162" s="316"/>
      <c r="E162" s="40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5"/>
      <c r="X162" s="6"/>
    </row>
    <row r="163" spans="1:24" ht="16.5" customHeight="1" thickBot="1">
      <c r="A163" s="295"/>
      <c r="B163" s="69"/>
      <c r="C163" s="41"/>
      <c r="D163" s="41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X163" s="6"/>
    </row>
    <row r="164" spans="1:24" ht="16.5" customHeight="1" thickBot="1">
      <c r="A164" s="475" t="s">
        <v>413</v>
      </c>
      <c r="B164" s="485" t="s">
        <v>11</v>
      </c>
      <c r="C164" s="100" t="s">
        <v>12</v>
      </c>
      <c r="D164" s="100" t="s">
        <v>471</v>
      </c>
      <c r="E164" s="487" t="s">
        <v>15</v>
      </c>
      <c r="F164" s="488"/>
      <c r="G164" s="489"/>
      <c r="H164" s="101" t="s">
        <v>16</v>
      </c>
      <c r="I164" s="487" t="s">
        <v>389</v>
      </c>
      <c r="J164" s="490"/>
      <c r="K164" s="490"/>
      <c r="L164" s="490"/>
      <c r="M164" s="490"/>
      <c r="N164" s="490"/>
      <c r="O164" s="490"/>
      <c r="P164" s="491"/>
      <c r="Q164" s="487" t="s">
        <v>382</v>
      </c>
      <c r="R164" s="488"/>
      <c r="S164" s="490"/>
      <c r="T164" s="490"/>
      <c r="U164" s="490"/>
      <c r="V164" s="360"/>
      <c r="X164" s="6"/>
    </row>
    <row r="165" spans="1:24" ht="30.75" customHeight="1" thickBot="1">
      <c r="A165" s="484"/>
      <c r="B165" s="492"/>
      <c r="C165" s="350" t="s">
        <v>17</v>
      </c>
      <c r="D165" s="102" t="s">
        <v>472</v>
      </c>
      <c r="E165" s="103" t="s">
        <v>18</v>
      </c>
      <c r="F165" s="103" t="s">
        <v>19</v>
      </c>
      <c r="G165" s="103" t="s">
        <v>20</v>
      </c>
      <c r="H165" s="369" t="s">
        <v>21</v>
      </c>
      <c r="I165" s="367" t="s">
        <v>418</v>
      </c>
      <c r="J165" s="367" t="s">
        <v>383</v>
      </c>
      <c r="K165" s="367" t="s">
        <v>384</v>
      </c>
      <c r="L165" s="367" t="s">
        <v>385</v>
      </c>
      <c r="M165" s="367" t="s">
        <v>386</v>
      </c>
      <c r="N165" s="367" t="s">
        <v>420</v>
      </c>
      <c r="O165" s="368" t="s">
        <v>421</v>
      </c>
      <c r="P165" s="368" t="s">
        <v>422</v>
      </c>
      <c r="Q165" s="103" t="s">
        <v>387</v>
      </c>
      <c r="R165" s="103" t="s">
        <v>416</v>
      </c>
      <c r="S165" s="103" t="s">
        <v>388</v>
      </c>
      <c r="T165" s="103" t="s">
        <v>419</v>
      </c>
      <c r="U165" s="101" t="s">
        <v>417</v>
      </c>
      <c r="V165" s="57"/>
      <c r="X165" s="6"/>
    </row>
    <row r="166" spans="1:24" ht="16.5" customHeight="1" thickBot="1">
      <c r="A166" s="299"/>
      <c r="B166" s="300" t="s">
        <v>22</v>
      </c>
      <c r="C166" s="301"/>
      <c r="D166" s="301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3"/>
      <c r="V166" s="323"/>
      <c r="X166" s="6"/>
    </row>
    <row r="167" spans="1:24" ht="35.25" customHeight="1">
      <c r="A167" s="436" t="s">
        <v>414</v>
      </c>
      <c r="B167" s="320" t="s">
        <v>415</v>
      </c>
      <c r="C167" s="341">
        <v>200</v>
      </c>
      <c r="D167" s="341">
        <v>57.07</v>
      </c>
      <c r="E167" s="130">
        <v>16.68</v>
      </c>
      <c r="F167" s="130">
        <v>17.16</v>
      </c>
      <c r="G167" s="130">
        <v>11.3</v>
      </c>
      <c r="H167" s="410">
        <v>310</v>
      </c>
      <c r="I167" s="410">
        <v>235.3</v>
      </c>
      <c r="J167" s="410">
        <v>152</v>
      </c>
      <c r="K167" s="385">
        <v>26.27</v>
      </c>
      <c r="L167" s="385">
        <v>344</v>
      </c>
      <c r="M167" s="130">
        <v>3.87</v>
      </c>
      <c r="N167" s="130">
        <v>28.75</v>
      </c>
      <c r="O167" s="130">
        <v>37.09</v>
      </c>
      <c r="P167" s="130">
        <v>76.27</v>
      </c>
      <c r="Q167" s="130">
        <v>0.13</v>
      </c>
      <c r="R167" s="130">
        <v>1.32</v>
      </c>
      <c r="S167" s="130">
        <v>0.48</v>
      </c>
      <c r="T167" s="431">
        <v>392</v>
      </c>
      <c r="U167" s="130">
        <v>2.93</v>
      </c>
      <c r="V167" s="306"/>
      <c r="X167" s="6"/>
    </row>
    <row r="168" spans="1:24" ht="27" customHeight="1">
      <c r="A168" s="391" t="s">
        <v>424</v>
      </c>
      <c r="B168" s="320" t="s">
        <v>391</v>
      </c>
      <c r="C168" s="341">
        <v>20</v>
      </c>
      <c r="D168" s="341">
        <v>24.08</v>
      </c>
      <c r="E168" s="130">
        <v>4.6</v>
      </c>
      <c r="F168" s="130">
        <v>5.9</v>
      </c>
      <c r="G168" s="130">
        <v>15</v>
      </c>
      <c r="H168" s="384">
        <v>72.6</v>
      </c>
      <c r="I168" s="384">
        <v>29</v>
      </c>
      <c r="J168" s="130">
        <v>176</v>
      </c>
      <c r="K168" s="130">
        <v>9</v>
      </c>
      <c r="L168" s="385">
        <v>130</v>
      </c>
      <c r="M168" s="130">
        <v>0.2</v>
      </c>
      <c r="N168" s="130">
        <v>0</v>
      </c>
      <c r="O168" s="130">
        <v>2.9</v>
      </c>
      <c r="P168" s="130">
        <v>0</v>
      </c>
      <c r="Q168" s="130">
        <v>0.01</v>
      </c>
      <c r="R168" s="130">
        <v>0.06</v>
      </c>
      <c r="S168" s="130">
        <v>0.14</v>
      </c>
      <c r="T168" s="130">
        <v>52</v>
      </c>
      <c r="U168" s="130">
        <v>0.19</v>
      </c>
      <c r="V168" s="306"/>
      <c r="X168" s="6"/>
    </row>
    <row r="169" spans="1:24" ht="30" customHeight="1">
      <c r="A169" s="116" t="s">
        <v>343</v>
      </c>
      <c r="B169" s="342" t="s">
        <v>366</v>
      </c>
      <c r="C169" s="119">
        <v>200</v>
      </c>
      <c r="D169" s="119">
        <v>19.2</v>
      </c>
      <c r="E169" s="106">
        <v>1.5</v>
      </c>
      <c r="F169" s="106">
        <v>1.3</v>
      </c>
      <c r="G169" s="106">
        <v>22.4</v>
      </c>
      <c r="H169" s="118">
        <v>107</v>
      </c>
      <c r="I169" s="118">
        <v>168</v>
      </c>
      <c r="J169" s="106">
        <v>161</v>
      </c>
      <c r="K169" s="106">
        <v>7</v>
      </c>
      <c r="L169" s="373">
        <v>145</v>
      </c>
      <c r="M169" s="106">
        <v>1</v>
      </c>
      <c r="N169" s="106">
        <v>9</v>
      </c>
      <c r="O169" s="106">
        <v>2</v>
      </c>
      <c r="P169" s="106">
        <v>20</v>
      </c>
      <c r="Q169" s="106">
        <v>0.02</v>
      </c>
      <c r="R169" s="106">
        <v>0.15</v>
      </c>
      <c r="S169" s="106">
        <v>1</v>
      </c>
      <c r="T169" s="106">
        <v>23.8</v>
      </c>
      <c r="U169" s="106">
        <v>0</v>
      </c>
      <c r="V169" s="306"/>
      <c r="X169" s="6"/>
    </row>
    <row r="170" spans="1:24" ht="24.75" customHeight="1">
      <c r="A170" s="351" t="s">
        <v>408</v>
      </c>
      <c r="B170" s="320" t="s">
        <v>395</v>
      </c>
      <c r="C170" s="341">
        <v>30</v>
      </c>
      <c r="D170" s="341">
        <v>6.54</v>
      </c>
      <c r="E170" s="106">
        <v>1.88</v>
      </c>
      <c r="F170" s="106">
        <v>0.2</v>
      </c>
      <c r="G170" s="106">
        <v>12.85</v>
      </c>
      <c r="H170" s="118">
        <v>60.7</v>
      </c>
      <c r="I170" s="118">
        <v>166</v>
      </c>
      <c r="J170" s="106">
        <v>4.75</v>
      </c>
      <c r="K170" s="106">
        <v>16.25</v>
      </c>
      <c r="L170" s="106">
        <v>3.25</v>
      </c>
      <c r="M170" s="106">
        <v>0.3</v>
      </c>
      <c r="N170" s="106">
        <v>1.1</v>
      </c>
      <c r="O170" s="106">
        <v>2</v>
      </c>
      <c r="P170" s="106">
        <v>4.8</v>
      </c>
      <c r="Q170" s="106">
        <v>0.03</v>
      </c>
      <c r="R170" s="106">
        <v>0.01</v>
      </c>
      <c r="S170" s="106">
        <v>0</v>
      </c>
      <c r="T170" s="106">
        <v>0</v>
      </c>
      <c r="U170" s="106">
        <v>0</v>
      </c>
      <c r="V170" s="306"/>
      <c r="X170" s="6"/>
    </row>
    <row r="171" spans="1:24" ht="24.75" customHeight="1" thickBot="1">
      <c r="A171" s="403" t="s">
        <v>367</v>
      </c>
      <c r="B171" s="343" t="s">
        <v>401</v>
      </c>
      <c r="C171" s="372">
        <v>115</v>
      </c>
      <c r="D171" s="386">
        <v>57.5</v>
      </c>
      <c r="E171" s="358">
        <v>2.9</v>
      </c>
      <c r="F171" s="358">
        <v>3.5</v>
      </c>
      <c r="G171" s="358">
        <v>21.3</v>
      </c>
      <c r="H171" s="358">
        <v>88</v>
      </c>
      <c r="I171" s="358">
        <v>129</v>
      </c>
      <c r="J171" s="358">
        <v>235</v>
      </c>
      <c r="K171" s="358">
        <v>30</v>
      </c>
      <c r="L171" s="359">
        <v>196</v>
      </c>
      <c r="M171" s="358">
        <v>0</v>
      </c>
      <c r="N171" s="358">
        <v>0</v>
      </c>
      <c r="O171" s="358">
        <v>0</v>
      </c>
      <c r="P171" s="358">
        <v>0</v>
      </c>
      <c r="Q171" s="358">
        <v>0.2</v>
      </c>
      <c r="R171" s="358">
        <v>0.2</v>
      </c>
      <c r="S171" s="358">
        <v>2</v>
      </c>
      <c r="T171" s="358">
        <v>22</v>
      </c>
      <c r="U171" s="358">
        <v>0</v>
      </c>
      <c r="V171" s="314"/>
      <c r="X171" s="6"/>
    </row>
    <row r="172" spans="1:24" ht="21.75" customHeight="1" thickBot="1">
      <c r="A172" s="293"/>
      <c r="B172" s="434" t="s">
        <v>226</v>
      </c>
      <c r="C172" s="347">
        <f>SUM(C167:C171)</f>
        <v>565</v>
      </c>
      <c r="D172" s="393">
        <f>SUM(D167:D171)</f>
        <v>164.39000000000001</v>
      </c>
      <c r="E172" s="396">
        <f aca="true" t="shared" si="11" ref="E172:U172">SUM(E167:E171)</f>
        <v>27.56</v>
      </c>
      <c r="F172" s="396">
        <f t="shared" si="11"/>
        <v>28.060000000000002</v>
      </c>
      <c r="G172" s="393">
        <f t="shared" si="11"/>
        <v>82.85000000000001</v>
      </c>
      <c r="H172" s="393">
        <f t="shared" si="11"/>
        <v>638.3000000000001</v>
      </c>
      <c r="I172" s="393">
        <f t="shared" si="11"/>
        <v>727.3</v>
      </c>
      <c r="J172" s="347">
        <f t="shared" si="11"/>
        <v>728.75</v>
      </c>
      <c r="K172" s="347">
        <f t="shared" si="11"/>
        <v>88.52</v>
      </c>
      <c r="L172" s="347">
        <f t="shared" si="11"/>
        <v>818.25</v>
      </c>
      <c r="M172" s="347">
        <f t="shared" si="11"/>
        <v>5.37</v>
      </c>
      <c r="N172" s="347">
        <f t="shared" si="11"/>
        <v>38.85</v>
      </c>
      <c r="O172" s="347">
        <f t="shared" si="11"/>
        <v>43.99</v>
      </c>
      <c r="P172" s="347">
        <f t="shared" si="11"/>
        <v>101.07</v>
      </c>
      <c r="Q172" s="347">
        <f t="shared" si="11"/>
        <v>0.39</v>
      </c>
      <c r="R172" s="347">
        <f t="shared" si="11"/>
        <v>1.74</v>
      </c>
      <c r="S172" s="347">
        <f t="shared" si="11"/>
        <v>3.62</v>
      </c>
      <c r="T172" s="347">
        <f t="shared" si="11"/>
        <v>489.8</v>
      </c>
      <c r="U172" s="347">
        <f t="shared" si="11"/>
        <v>3.12</v>
      </c>
      <c r="V172" s="363"/>
      <c r="X172" s="6"/>
    </row>
    <row r="173" spans="1:24" ht="21.75" customHeight="1" thickBot="1">
      <c r="A173" s="295"/>
      <c r="B173" s="69"/>
      <c r="C173" s="41"/>
      <c r="D173" s="41"/>
      <c r="E173" s="40"/>
      <c r="F173" s="298" t="s">
        <v>426</v>
      </c>
      <c r="G173" s="298"/>
      <c r="H173" s="29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363"/>
      <c r="X173" s="6"/>
    </row>
    <row r="174" spans="1:24" ht="21.75" customHeight="1" thickBot="1">
      <c r="A174" s="475" t="s">
        <v>413</v>
      </c>
      <c r="B174" s="485" t="s">
        <v>11</v>
      </c>
      <c r="C174" s="236" t="s">
        <v>12</v>
      </c>
      <c r="D174" s="236" t="s">
        <v>471</v>
      </c>
      <c r="E174" s="479" t="s">
        <v>15</v>
      </c>
      <c r="F174" s="480"/>
      <c r="G174" s="481"/>
      <c r="H174" s="464" t="s">
        <v>16</v>
      </c>
      <c r="I174" s="479" t="s">
        <v>389</v>
      </c>
      <c r="J174" s="482"/>
      <c r="K174" s="482"/>
      <c r="L174" s="482"/>
      <c r="M174" s="482"/>
      <c r="N174" s="482"/>
      <c r="O174" s="482"/>
      <c r="P174" s="483"/>
      <c r="Q174" s="479" t="s">
        <v>382</v>
      </c>
      <c r="R174" s="480"/>
      <c r="S174" s="482"/>
      <c r="T174" s="482"/>
      <c r="U174" s="482"/>
      <c r="V174" s="363"/>
      <c r="X174" s="6"/>
    </row>
    <row r="175" spans="1:24" ht="34.5" customHeight="1" thickBot="1">
      <c r="A175" s="484"/>
      <c r="B175" s="492"/>
      <c r="C175" s="465" t="s">
        <v>17</v>
      </c>
      <c r="D175" s="466" t="s">
        <v>472</v>
      </c>
      <c r="E175" s="98" t="s">
        <v>18</v>
      </c>
      <c r="F175" s="98" t="s">
        <v>19</v>
      </c>
      <c r="G175" s="98" t="s">
        <v>20</v>
      </c>
      <c r="H175" s="467" t="s">
        <v>21</v>
      </c>
      <c r="I175" s="98" t="s">
        <v>418</v>
      </c>
      <c r="J175" s="98" t="s">
        <v>383</v>
      </c>
      <c r="K175" s="98" t="s">
        <v>384</v>
      </c>
      <c r="L175" s="98" t="s">
        <v>385</v>
      </c>
      <c r="M175" s="98" t="s">
        <v>386</v>
      </c>
      <c r="N175" s="98" t="s">
        <v>420</v>
      </c>
      <c r="O175" s="98" t="s">
        <v>421</v>
      </c>
      <c r="P175" s="98" t="s">
        <v>422</v>
      </c>
      <c r="Q175" s="98" t="s">
        <v>387</v>
      </c>
      <c r="R175" s="98" t="s">
        <v>416</v>
      </c>
      <c r="S175" s="98" t="s">
        <v>388</v>
      </c>
      <c r="T175" s="98" t="s">
        <v>419</v>
      </c>
      <c r="U175" s="98" t="s">
        <v>417</v>
      </c>
      <c r="V175" s="363"/>
      <c r="X175" s="6"/>
    </row>
    <row r="176" spans="1:24" ht="21.75" customHeight="1" thickBot="1">
      <c r="A176" s="299"/>
      <c r="B176" s="300" t="s">
        <v>22</v>
      </c>
      <c r="C176" s="301"/>
      <c r="D176" s="301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3"/>
      <c r="V176" s="363"/>
      <c r="X176" s="6"/>
    </row>
    <row r="177" spans="1:24" ht="40.5" customHeight="1">
      <c r="A177" s="469" t="s">
        <v>484</v>
      </c>
      <c r="B177" s="134" t="s">
        <v>485</v>
      </c>
      <c r="C177" s="470" t="s">
        <v>486</v>
      </c>
      <c r="D177" s="410">
        <v>45</v>
      </c>
      <c r="E177" s="130">
        <v>5.56</v>
      </c>
      <c r="F177" s="130">
        <v>7.77</v>
      </c>
      <c r="G177" s="130">
        <v>32.86</v>
      </c>
      <c r="H177" s="425">
        <v>223.6</v>
      </c>
      <c r="I177" s="425">
        <v>163.18</v>
      </c>
      <c r="J177" s="425">
        <v>147</v>
      </c>
      <c r="K177" s="425">
        <v>155</v>
      </c>
      <c r="L177" s="410">
        <v>32.2</v>
      </c>
      <c r="M177" s="410">
        <v>0.45</v>
      </c>
      <c r="N177" s="410">
        <v>8.5</v>
      </c>
      <c r="O177" s="410">
        <v>7.26</v>
      </c>
      <c r="P177" s="425">
        <v>39.7</v>
      </c>
      <c r="Q177" s="410">
        <v>0.07</v>
      </c>
      <c r="R177" s="410">
        <v>0.14</v>
      </c>
      <c r="S177" s="410">
        <v>1.56</v>
      </c>
      <c r="T177" s="410">
        <v>44</v>
      </c>
      <c r="U177" s="410">
        <v>0.65</v>
      </c>
      <c r="V177" s="363"/>
      <c r="X177" s="6"/>
    </row>
    <row r="178" spans="1:24" ht="21.75" customHeight="1">
      <c r="A178" s="116" t="s">
        <v>408</v>
      </c>
      <c r="B178" s="454" t="s">
        <v>469</v>
      </c>
      <c r="C178" s="341" t="s">
        <v>480</v>
      </c>
      <c r="D178" s="410">
        <v>28.46</v>
      </c>
      <c r="E178" s="106">
        <v>6.7</v>
      </c>
      <c r="F178" s="106">
        <v>7.5</v>
      </c>
      <c r="G178" s="106">
        <v>15.46</v>
      </c>
      <c r="H178" s="118">
        <v>154</v>
      </c>
      <c r="I178" s="118">
        <v>166</v>
      </c>
      <c r="J178" s="106">
        <v>10.9</v>
      </c>
      <c r="K178" s="106">
        <v>10.95</v>
      </c>
      <c r="L178" s="106">
        <v>71.5</v>
      </c>
      <c r="M178" s="106">
        <v>0.3</v>
      </c>
      <c r="N178" s="106">
        <v>1.1</v>
      </c>
      <c r="O178" s="106">
        <v>2</v>
      </c>
      <c r="P178" s="106">
        <v>1.08</v>
      </c>
      <c r="Q178" s="106">
        <v>0.06</v>
      </c>
      <c r="R178" s="106">
        <v>0.01</v>
      </c>
      <c r="S178" s="106">
        <v>0</v>
      </c>
      <c r="T178" s="106">
        <v>0</v>
      </c>
      <c r="U178" s="106">
        <v>0</v>
      </c>
      <c r="V178" s="363"/>
      <c r="X178" s="6"/>
    </row>
    <row r="179" spans="1:24" ht="30" customHeight="1">
      <c r="A179" s="351" t="s">
        <v>474</v>
      </c>
      <c r="B179" s="291" t="s">
        <v>475</v>
      </c>
      <c r="C179" s="119">
        <v>85</v>
      </c>
      <c r="D179" s="118">
        <v>34.48</v>
      </c>
      <c r="E179" s="106">
        <v>10.3</v>
      </c>
      <c r="F179" s="106">
        <v>10.5</v>
      </c>
      <c r="G179" s="106">
        <v>17</v>
      </c>
      <c r="H179" s="118">
        <v>207</v>
      </c>
      <c r="I179" s="118">
        <v>146</v>
      </c>
      <c r="J179" s="118">
        <v>221</v>
      </c>
      <c r="K179" s="118">
        <v>14</v>
      </c>
      <c r="L179" s="118">
        <v>3.2</v>
      </c>
      <c r="M179" s="118">
        <v>1</v>
      </c>
      <c r="N179" s="118">
        <v>0.9</v>
      </c>
      <c r="O179" s="118">
        <v>2</v>
      </c>
      <c r="P179" s="118">
        <v>20</v>
      </c>
      <c r="Q179" s="118">
        <v>0.05</v>
      </c>
      <c r="R179" s="118">
        <v>0.15</v>
      </c>
      <c r="S179" s="118">
        <v>0.31</v>
      </c>
      <c r="T179" s="365">
        <v>29.6</v>
      </c>
      <c r="U179" s="118">
        <v>0.05</v>
      </c>
      <c r="V179" s="363"/>
      <c r="X179" s="6"/>
    </row>
    <row r="180" spans="1:24" ht="21.75" customHeight="1">
      <c r="A180" s="178" t="s">
        <v>436</v>
      </c>
      <c r="B180" s="292" t="s">
        <v>434</v>
      </c>
      <c r="C180" s="112">
        <v>200</v>
      </c>
      <c r="D180" s="112">
        <v>10.8</v>
      </c>
      <c r="E180" s="106">
        <v>0.3</v>
      </c>
      <c r="F180" s="106">
        <v>0</v>
      </c>
      <c r="G180" s="106">
        <v>15</v>
      </c>
      <c r="H180" s="111">
        <v>49.5</v>
      </c>
      <c r="I180" s="111">
        <v>10.8</v>
      </c>
      <c r="J180" s="106">
        <v>8</v>
      </c>
      <c r="K180" s="106">
        <v>5</v>
      </c>
      <c r="L180" s="106">
        <v>10</v>
      </c>
      <c r="M180" s="106">
        <v>1</v>
      </c>
      <c r="N180" s="106">
        <v>0</v>
      </c>
      <c r="O180" s="106">
        <v>0.02</v>
      </c>
      <c r="P180" s="106">
        <v>0.7</v>
      </c>
      <c r="Q180" s="106">
        <v>0</v>
      </c>
      <c r="R180" s="106">
        <v>0</v>
      </c>
      <c r="S180" s="106">
        <v>15</v>
      </c>
      <c r="T180" s="106">
        <v>0</v>
      </c>
      <c r="U180" s="106">
        <v>0</v>
      </c>
      <c r="V180" s="363"/>
      <c r="X180" s="6"/>
    </row>
    <row r="181" spans="1:24" ht="21.75" customHeight="1" thickBot="1">
      <c r="A181" s="294" t="s">
        <v>410</v>
      </c>
      <c r="B181" s="116" t="s">
        <v>398</v>
      </c>
      <c r="C181" s="159">
        <v>130</v>
      </c>
      <c r="D181" s="118">
        <v>33</v>
      </c>
      <c r="E181" s="106">
        <v>0.2</v>
      </c>
      <c r="F181" s="106">
        <v>0.2</v>
      </c>
      <c r="G181" s="394">
        <v>9.5</v>
      </c>
      <c r="H181" s="106">
        <v>55.9</v>
      </c>
      <c r="I181" s="394">
        <v>278</v>
      </c>
      <c r="J181" s="106">
        <v>85</v>
      </c>
      <c r="K181" s="106">
        <v>32.5</v>
      </c>
      <c r="L181" s="394">
        <v>57.5</v>
      </c>
      <c r="M181" s="106">
        <v>0.01</v>
      </c>
      <c r="N181" s="394">
        <v>5</v>
      </c>
      <c r="O181" s="106">
        <v>1.25</v>
      </c>
      <c r="P181" s="394">
        <v>42.5</v>
      </c>
      <c r="Q181" s="106">
        <v>0.1</v>
      </c>
      <c r="R181" s="106">
        <v>0.075</v>
      </c>
      <c r="S181" s="394">
        <v>60</v>
      </c>
      <c r="T181" s="106">
        <v>16</v>
      </c>
      <c r="U181" s="106">
        <v>0</v>
      </c>
      <c r="V181" s="363"/>
      <c r="X181" s="6"/>
    </row>
    <row r="182" spans="1:24" ht="21.75" customHeight="1" thickBot="1">
      <c r="A182" s="293"/>
      <c r="B182" s="293" t="s">
        <v>226</v>
      </c>
      <c r="C182" s="347">
        <f>SUM(C177:C180)</f>
        <v>285</v>
      </c>
      <c r="D182" s="393">
        <f>SUM(D177:D181)</f>
        <v>151.74</v>
      </c>
      <c r="E182" s="393">
        <f aca="true" t="shared" si="12" ref="E182:U182">SUM(E177:E181)</f>
        <v>23.060000000000002</v>
      </c>
      <c r="F182" s="393">
        <f t="shared" si="12"/>
        <v>25.97</v>
      </c>
      <c r="G182" s="393">
        <f t="shared" si="12"/>
        <v>89.82</v>
      </c>
      <c r="H182" s="393">
        <f t="shared" si="12"/>
        <v>690</v>
      </c>
      <c r="I182" s="393">
        <f t="shared" si="12"/>
        <v>763.98</v>
      </c>
      <c r="J182" s="393">
        <f t="shared" si="12"/>
        <v>471.9</v>
      </c>
      <c r="K182" s="393">
        <f t="shared" si="12"/>
        <v>217.45</v>
      </c>
      <c r="L182" s="393">
        <f t="shared" si="12"/>
        <v>174.4</v>
      </c>
      <c r="M182" s="393">
        <f t="shared" si="12"/>
        <v>2.76</v>
      </c>
      <c r="N182" s="393">
        <f t="shared" si="12"/>
        <v>15.5</v>
      </c>
      <c r="O182" s="393">
        <f t="shared" si="12"/>
        <v>12.53</v>
      </c>
      <c r="P182" s="347">
        <f t="shared" si="12"/>
        <v>103.98</v>
      </c>
      <c r="Q182" s="393">
        <f t="shared" si="12"/>
        <v>0.28</v>
      </c>
      <c r="R182" s="393">
        <f t="shared" si="12"/>
        <v>0.37500000000000006</v>
      </c>
      <c r="S182" s="393">
        <f t="shared" si="12"/>
        <v>76.87</v>
      </c>
      <c r="T182" s="393">
        <f t="shared" si="12"/>
        <v>89.6</v>
      </c>
      <c r="U182" s="393">
        <f t="shared" si="12"/>
        <v>0.7000000000000001</v>
      </c>
      <c r="V182" s="363"/>
      <c r="X182" s="6"/>
    </row>
    <row r="183" spans="1:24" ht="15" customHeight="1">
      <c r="A183" s="295"/>
      <c r="B183" s="309"/>
      <c r="C183" s="41"/>
      <c r="D183" s="41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X183" s="6"/>
    </row>
    <row r="184" spans="1:24" ht="18" customHeight="1">
      <c r="A184" s="295"/>
      <c r="B184" s="309"/>
      <c r="C184" s="41"/>
      <c r="D184" s="41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X184" s="6"/>
    </row>
    <row r="185" spans="1:24" ht="18" customHeight="1">
      <c r="A185" s="295"/>
      <c r="B185" s="309"/>
      <c r="C185" s="41"/>
      <c r="D185" s="41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X185" s="6"/>
    </row>
    <row r="186" spans="1:24" ht="18" customHeight="1">
      <c r="A186" s="295"/>
      <c r="B186" s="309"/>
      <c r="C186" s="41"/>
      <c r="D186" s="41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X186" s="6"/>
    </row>
    <row r="187" spans="1:24" ht="18" customHeight="1">
      <c r="A187" s="295"/>
      <c r="B187" s="309"/>
      <c r="C187" s="41"/>
      <c r="D187" s="41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X187" s="6"/>
    </row>
    <row r="188" spans="1:24" ht="18" customHeight="1">
      <c r="A188" s="295"/>
      <c r="B188" s="309"/>
      <c r="C188" s="41"/>
      <c r="D188" s="41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X188" s="6"/>
    </row>
    <row r="189" spans="1:24" ht="16.5" customHeight="1">
      <c r="A189" s="295"/>
      <c r="B189" s="325" t="s">
        <v>123</v>
      </c>
      <c r="C189" s="41"/>
      <c r="D189" s="41"/>
      <c r="E189" s="40"/>
      <c r="F189" s="298" t="s">
        <v>425</v>
      </c>
      <c r="G189" s="298"/>
      <c r="H189" s="40"/>
      <c r="I189" s="298" t="s">
        <v>440</v>
      </c>
      <c r="J189" s="298"/>
      <c r="K189" s="298"/>
      <c r="L189" s="298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X189" s="6"/>
    </row>
    <row r="190" spans="1:24" ht="16.5" customHeight="1">
      <c r="A190" s="295"/>
      <c r="B190" s="325" t="s">
        <v>135</v>
      </c>
      <c r="C190" s="41"/>
      <c r="D190" s="41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X190" s="6"/>
    </row>
    <row r="191" spans="1:24" ht="16.5" customHeight="1">
      <c r="A191" s="295"/>
      <c r="B191" s="325" t="s">
        <v>487</v>
      </c>
      <c r="C191" s="41"/>
      <c r="D191" s="41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X191" s="6"/>
    </row>
    <row r="192" spans="1:24" ht="16.5" customHeight="1">
      <c r="A192" s="295"/>
      <c r="B192" s="20" t="s">
        <v>437</v>
      </c>
      <c r="C192" s="316"/>
      <c r="D192" s="316"/>
      <c r="E192" s="40"/>
      <c r="F192" s="298"/>
      <c r="G192" s="298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X192" s="6"/>
    </row>
    <row r="193" spans="1:24" ht="16.5" customHeight="1" thickBot="1">
      <c r="A193" s="295"/>
      <c r="B193" s="20"/>
      <c r="C193" s="41"/>
      <c r="D193" s="41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X193" s="6"/>
    </row>
    <row r="194" spans="1:24" ht="19.5" customHeight="1" thickBot="1">
      <c r="A194" s="475" t="s">
        <v>413</v>
      </c>
      <c r="B194" s="485" t="s">
        <v>11</v>
      </c>
      <c r="C194" s="100" t="s">
        <v>12</v>
      </c>
      <c r="D194" s="100" t="s">
        <v>471</v>
      </c>
      <c r="E194" s="487" t="s">
        <v>15</v>
      </c>
      <c r="F194" s="488"/>
      <c r="G194" s="489"/>
      <c r="H194" s="101" t="s">
        <v>16</v>
      </c>
      <c r="I194" s="479" t="s">
        <v>389</v>
      </c>
      <c r="J194" s="482"/>
      <c r="K194" s="482"/>
      <c r="L194" s="482"/>
      <c r="M194" s="482"/>
      <c r="N194" s="482"/>
      <c r="O194" s="482"/>
      <c r="P194" s="483"/>
      <c r="Q194" s="479" t="s">
        <v>382</v>
      </c>
      <c r="R194" s="480"/>
      <c r="S194" s="482"/>
      <c r="T194" s="482"/>
      <c r="U194" s="483"/>
      <c r="V194" s="360"/>
      <c r="X194" s="6"/>
    </row>
    <row r="195" spans="1:24" ht="35.25" customHeight="1" thickBot="1">
      <c r="A195" s="484"/>
      <c r="B195" s="486"/>
      <c r="C195" s="350" t="s">
        <v>17</v>
      </c>
      <c r="D195" s="102" t="s">
        <v>472</v>
      </c>
      <c r="E195" s="103" t="s">
        <v>18</v>
      </c>
      <c r="F195" s="103" t="s">
        <v>19</v>
      </c>
      <c r="G195" s="103" t="s">
        <v>20</v>
      </c>
      <c r="H195" s="369" t="s">
        <v>21</v>
      </c>
      <c r="I195" s="98" t="s">
        <v>418</v>
      </c>
      <c r="J195" s="98" t="s">
        <v>383</v>
      </c>
      <c r="K195" s="98" t="s">
        <v>384</v>
      </c>
      <c r="L195" s="98" t="s">
        <v>385</v>
      </c>
      <c r="M195" s="98" t="s">
        <v>386</v>
      </c>
      <c r="N195" s="98" t="s">
        <v>420</v>
      </c>
      <c r="O195" s="98" t="s">
        <v>421</v>
      </c>
      <c r="P195" s="98" t="s">
        <v>422</v>
      </c>
      <c r="Q195" s="98" t="s">
        <v>387</v>
      </c>
      <c r="R195" s="98" t="s">
        <v>416</v>
      </c>
      <c r="S195" s="98" t="s">
        <v>388</v>
      </c>
      <c r="T195" s="98" t="s">
        <v>419</v>
      </c>
      <c r="U195" s="98" t="s">
        <v>417</v>
      </c>
      <c r="V195" s="57"/>
      <c r="X195" s="6"/>
    </row>
    <row r="196" spans="1:24" ht="16.5" customHeight="1" thickBot="1">
      <c r="A196" s="299"/>
      <c r="B196" s="300" t="s">
        <v>22</v>
      </c>
      <c r="C196" s="301"/>
      <c r="D196" s="301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3"/>
      <c r="V196" s="323"/>
      <c r="X196" s="6"/>
    </row>
    <row r="197" spans="1:23" ht="39" customHeight="1">
      <c r="A197" s="214" t="s">
        <v>379</v>
      </c>
      <c r="B197" s="292" t="s">
        <v>438</v>
      </c>
      <c r="C197" s="105">
        <v>100</v>
      </c>
      <c r="D197" s="105">
        <v>36.74</v>
      </c>
      <c r="E197" s="118">
        <v>2.06</v>
      </c>
      <c r="F197" s="106">
        <v>0.1</v>
      </c>
      <c r="G197" s="106">
        <v>6.3</v>
      </c>
      <c r="H197" s="118">
        <v>12</v>
      </c>
      <c r="I197" s="118">
        <v>141</v>
      </c>
      <c r="J197" s="118">
        <v>21.9</v>
      </c>
      <c r="K197" s="118">
        <v>10.5</v>
      </c>
      <c r="L197" s="118">
        <v>21</v>
      </c>
      <c r="M197" s="118">
        <v>0.54</v>
      </c>
      <c r="N197" s="118">
        <v>3</v>
      </c>
      <c r="O197" s="118">
        <v>0.3</v>
      </c>
      <c r="P197" s="118">
        <v>17</v>
      </c>
      <c r="Q197" s="118">
        <v>0.03</v>
      </c>
      <c r="R197" s="118">
        <v>0.04</v>
      </c>
      <c r="S197" s="118">
        <v>10</v>
      </c>
      <c r="T197" s="118">
        <v>10</v>
      </c>
      <c r="U197" s="118">
        <v>0</v>
      </c>
      <c r="V197" s="314"/>
      <c r="W197" s="219"/>
    </row>
    <row r="198" spans="1:23" ht="21.75" customHeight="1">
      <c r="A198" s="291" t="s">
        <v>443</v>
      </c>
      <c r="B198" s="292" t="s">
        <v>444</v>
      </c>
      <c r="C198" s="388">
        <v>130</v>
      </c>
      <c r="D198" s="455">
        <v>71.96</v>
      </c>
      <c r="E198" s="355">
        <v>13</v>
      </c>
      <c r="F198" s="355">
        <v>15.1</v>
      </c>
      <c r="G198" s="355">
        <v>18.2</v>
      </c>
      <c r="H198" s="118">
        <v>259</v>
      </c>
      <c r="I198" s="118">
        <v>182</v>
      </c>
      <c r="J198" s="118">
        <v>38</v>
      </c>
      <c r="K198" s="118">
        <v>22</v>
      </c>
      <c r="L198" s="118">
        <v>95</v>
      </c>
      <c r="M198" s="118">
        <v>2</v>
      </c>
      <c r="N198" s="118">
        <v>10.8</v>
      </c>
      <c r="O198" s="118">
        <v>1.54</v>
      </c>
      <c r="P198" s="118">
        <v>27.6</v>
      </c>
      <c r="Q198" s="118">
        <v>0.04</v>
      </c>
      <c r="R198" s="118">
        <v>0.1</v>
      </c>
      <c r="S198" s="118">
        <v>15</v>
      </c>
      <c r="T198" s="118">
        <v>0</v>
      </c>
      <c r="U198" s="118">
        <v>0</v>
      </c>
      <c r="V198" s="306"/>
      <c r="W198" s="219"/>
    </row>
    <row r="199" spans="1:23" ht="25.5" customHeight="1">
      <c r="A199" s="273" t="s">
        <v>482</v>
      </c>
      <c r="B199" s="291" t="s">
        <v>483</v>
      </c>
      <c r="C199" s="169">
        <v>180</v>
      </c>
      <c r="D199" s="169">
        <v>16.22</v>
      </c>
      <c r="E199" s="106">
        <v>3.6</v>
      </c>
      <c r="F199" s="106">
        <v>5.76</v>
      </c>
      <c r="G199" s="106">
        <v>37.56</v>
      </c>
      <c r="H199" s="106">
        <v>229.2</v>
      </c>
      <c r="I199" s="106">
        <v>61.2</v>
      </c>
      <c r="J199" s="106">
        <v>13.2</v>
      </c>
      <c r="K199" s="106">
        <v>8.4</v>
      </c>
      <c r="L199" s="106">
        <v>43.2</v>
      </c>
      <c r="M199" s="106">
        <v>0.96</v>
      </c>
      <c r="N199" s="106">
        <v>0.73</v>
      </c>
      <c r="O199" s="106">
        <v>0</v>
      </c>
      <c r="P199" s="106">
        <v>12.1</v>
      </c>
      <c r="Q199" s="106">
        <v>0.07</v>
      </c>
      <c r="R199" s="106">
        <v>0.1</v>
      </c>
      <c r="S199" s="106">
        <v>0.02</v>
      </c>
      <c r="T199" s="430">
        <v>0</v>
      </c>
      <c r="U199" s="106">
        <v>0.03</v>
      </c>
      <c r="V199" s="306"/>
      <c r="W199" s="219"/>
    </row>
    <row r="200" spans="1:23" ht="22.5" customHeight="1">
      <c r="A200" s="291" t="s">
        <v>408</v>
      </c>
      <c r="B200" s="308" t="s">
        <v>373</v>
      </c>
      <c r="C200" s="159">
        <v>25</v>
      </c>
      <c r="D200" s="159">
        <v>4.36</v>
      </c>
      <c r="E200" s="106">
        <v>1.4</v>
      </c>
      <c r="F200" s="106">
        <v>0.28</v>
      </c>
      <c r="G200" s="106">
        <v>10.25</v>
      </c>
      <c r="H200" s="106">
        <v>51.5</v>
      </c>
      <c r="I200" s="106">
        <v>78</v>
      </c>
      <c r="J200" s="106">
        <v>7.25</v>
      </c>
      <c r="K200" s="106">
        <v>37.5</v>
      </c>
      <c r="L200" s="106">
        <v>11.75</v>
      </c>
      <c r="M200" s="106">
        <v>0.95</v>
      </c>
      <c r="N200" s="106">
        <v>1.4</v>
      </c>
      <c r="O200" s="106">
        <v>1.8</v>
      </c>
      <c r="P200" s="106">
        <v>8</v>
      </c>
      <c r="Q200" s="106">
        <v>0.04</v>
      </c>
      <c r="R200" s="106">
        <v>0.08</v>
      </c>
      <c r="S200" s="106">
        <v>0</v>
      </c>
      <c r="T200" s="106">
        <v>0</v>
      </c>
      <c r="U200" s="106">
        <v>0</v>
      </c>
      <c r="V200" s="314"/>
      <c r="W200" s="219"/>
    </row>
    <row r="201" spans="1:23" ht="25.5" customHeight="1" thickBot="1">
      <c r="A201" s="304" t="s">
        <v>377</v>
      </c>
      <c r="B201" s="304" t="s">
        <v>376</v>
      </c>
      <c r="C201" s="112">
        <v>200</v>
      </c>
      <c r="D201" s="112">
        <v>5.36</v>
      </c>
      <c r="E201" s="106">
        <v>0.3</v>
      </c>
      <c r="F201" s="106">
        <v>0</v>
      </c>
      <c r="G201" s="106">
        <v>15</v>
      </c>
      <c r="H201" s="111">
        <v>40</v>
      </c>
      <c r="I201" s="111">
        <v>10.8</v>
      </c>
      <c r="J201" s="106">
        <v>8</v>
      </c>
      <c r="K201" s="106">
        <v>5</v>
      </c>
      <c r="L201" s="106">
        <v>10</v>
      </c>
      <c r="M201" s="106">
        <v>1</v>
      </c>
      <c r="N201" s="106">
        <v>0</v>
      </c>
      <c r="O201" s="106">
        <v>0.02</v>
      </c>
      <c r="P201" s="106">
        <v>0.7</v>
      </c>
      <c r="Q201" s="106">
        <v>0</v>
      </c>
      <c r="R201" s="106">
        <v>0</v>
      </c>
      <c r="S201" s="106">
        <v>3</v>
      </c>
      <c r="T201" s="106">
        <v>0</v>
      </c>
      <c r="U201" s="106">
        <v>0</v>
      </c>
      <c r="V201" s="310"/>
      <c r="W201" s="219"/>
    </row>
    <row r="202" spans="1:23" ht="22.5" customHeight="1" thickBot="1">
      <c r="A202" s="390"/>
      <c r="B202" s="293" t="s">
        <v>226</v>
      </c>
      <c r="C202" s="366">
        <f>SUM(C197:C201)</f>
        <v>635</v>
      </c>
      <c r="D202" s="366">
        <f>SUM(D197:D201)</f>
        <v>134.64000000000001</v>
      </c>
      <c r="E202" s="331">
        <f aca="true" t="shared" si="13" ref="E202:U202">SUM(E197:E201)</f>
        <v>20.36</v>
      </c>
      <c r="F202" s="331">
        <f t="shared" si="13"/>
        <v>21.240000000000002</v>
      </c>
      <c r="G202" s="331">
        <f t="shared" si="13"/>
        <v>87.31</v>
      </c>
      <c r="H202" s="335">
        <f t="shared" si="13"/>
        <v>591.7</v>
      </c>
      <c r="I202" s="335">
        <f t="shared" si="13"/>
        <v>473</v>
      </c>
      <c r="J202" s="335">
        <f t="shared" si="13"/>
        <v>88.35</v>
      </c>
      <c r="K202" s="335">
        <f t="shared" si="13"/>
        <v>83.4</v>
      </c>
      <c r="L202" s="335">
        <f t="shared" si="13"/>
        <v>180.95</v>
      </c>
      <c r="M202" s="335">
        <f t="shared" si="13"/>
        <v>5.45</v>
      </c>
      <c r="N202" s="335">
        <f t="shared" si="13"/>
        <v>15.930000000000001</v>
      </c>
      <c r="O202" s="335">
        <f t="shared" si="13"/>
        <v>3.66</v>
      </c>
      <c r="P202" s="335">
        <f t="shared" si="13"/>
        <v>65.4</v>
      </c>
      <c r="Q202" s="335">
        <f t="shared" si="13"/>
        <v>0.18000000000000002</v>
      </c>
      <c r="R202" s="335">
        <f t="shared" si="13"/>
        <v>0.32</v>
      </c>
      <c r="S202" s="335">
        <f t="shared" si="13"/>
        <v>28.02</v>
      </c>
      <c r="T202" s="335">
        <f t="shared" si="13"/>
        <v>10</v>
      </c>
      <c r="U202" s="335">
        <f t="shared" si="13"/>
        <v>0.03</v>
      </c>
      <c r="V202" s="363"/>
      <c r="W202" s="76"/>
    </row>
    <row r="203" spans="1:23" ht="22.5" customHeight="1" thickBot="1">
      <c r="A203" s="417"/>
      <c r="B203" s="316"/>
      <c r="C203" s="405"/>
      <c r="D203" s="405"/>
      <c r="E203" s="38"/>
      <c r="F203" s="298" t="s">
        <v>426</v>
      </c>
      <c r="G203" s="298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2"/>
      <c r="S203" s="362"/>
      <c r="T203" s="362"/>
      <c r="U203" s="362"/>
      <c r="V203" s="363"/>
      <c r="W203" s="76"/>
    </row>
    <row r="204" spans="1:23" ht="22.5" customHeight="1" thickBot="1">
      <c r="A204" s="475" t="s">
        <v>413</v>
      </c>
      <c r="B204" s="485" t="s">
        <v>11</v>
      </c>
      <c r="C204" s="100" t="s">
        <v>12</v>
      </c>
      <c r="D204" s="100" t="s">
        <v>471</v>
      </c>
      <c r="E204" s="487" t="s">
        <v>15</v>
      </c>
      <c r="F204" s="488"/>
      <c r="G204" s="489"/>
      <c r="H204" s="101" t="s">
        <v>16</v>
      </c>
      <c r="I204" s="487" t="s">
        <v>389</v>
      </c>
      <c r="J204" s="490"/>
      <c r="K204" s="490"/>
      <c r="L204" s="490"/>
      <c r="M204" s="490"/>
      <c r="N204" s="490"/>
      <c r="O204" s="490"/>
      <c r="P204" s="491"/>
      <c r="Q204" s="487" t="s">
        <v>382</v>
      </c>
      <c r="R204" s="488"/>
      <c r="S204" s="490"/>
      <c r="T204" s="490"/>
      <c r="U204" s="491"/>
      <c r="V204" s="363"/>
      <c r="W204" s="76"/>
    </row>
    <row r="205" spans="1:23" ht="37.5" customHeight="1" thickBot="1">
      <c r="A205" s="484"/>
      <c r="B205" s="486"/>
      <c r="C205" s="350" t="s">
        <v>17</v>
      </c>
      <c r="D205" s="102" t="s">
        <v>472</v>
      </c>
      <c r="E205" s="103" t="s">
        <v>18</v>
      </c>
      <c r="F205" s="103" t="s">
        <v>19</v>
      </c>
      <c r="G205" s="103" t="s">
        <v>20</v>
      </c>
      <c r="H205" s="369" t="s">
        <v>21</v>
      </c>
      <c r="I205" s="367" t="s">
        <v>418</v>
      </c>
      <c r="J205" s="367" t="s">
        <v>383</v>
      </c>
      <c r="K205" s="367" t="s">
        <v>384</v>
      </c>
      <c r="L205" s="367" t="s">
        <v>385</v>
      </c>
      <c r="M205" s="367" t="s">
        <v>386</v>
      </c>
      <c r="N205" s="367" t="s">
        <v>420</v>
      </c>
      <c r="O205" s="368" t="s">
        <v>421</v>
      </c>
      <c r="P205" s="368" t="s">
        <v>422</v>
      </c>
      <c r="Q205" s="125" t="s">
        <v>387</v>
      </c>
      <c r="R205" s="125" t="s">
        <v>416</v>
      </c>
      <c r="S205" s="125" t="s">
        <v>388</v>
      </c>
      <c r="T205" s="125" t="s">
        <v>419</v>
      </c>
      <c r="U205" s="98" t="s">
        <v>417</v>
      </c>
      <c r="V205" s="363"/>
      <c r="W205" s="76"/>
    </row>
    <row r="206" spans="1:23" ht="22.5" customHeight="1" thickBot="1">
      <c r="A206" s="299"/>
      <c r="B206" s="300" t="s">
        <v>22</v>
      </c>
      <c r="C206" s="301"/>
      <c r="D206" s="301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3"/>
      <c r="V206" s="363"/>
      <c r="W206" s="76"/>
    </row>
    <row r="207" spans="1:23" ht="29.25" customHeight="1">
      <c r="A207" s="178" t="s">
        <v>476</v>
      </c>
      <c r="B207" s="109" t="s">
        <v>477</v>
      </c>
      <c r="C207" s="105">
        <v>100</v>
      </c>
      <c r="D207" s="106">
        <v>28.93</v>
      </c>
      <c r="E207" s="130">
        <v>3.68</v>
      </c>
      <c r="F207" s="130">
        <v>4.9</v>
      </c>
      <c r="G207" s="130">
        <v>4.01</v>
      </c>
      <c r="H207" s="130">
        <v>126</v>
      </c>
      <c r="I207" s="130">
        <v>300</v>
      </c>
      <c r="J207" s="130">
        <v>52</v>
      </c>
      <c r="K207" s="130">
        <v>15.6</v>
      </c>
      <c r="L207" s="130">
        <v>54.9</v>
      </c>
      <c r="M207" s="130">
        <v>0.79</v>
      </c>
      <c r="N207" s="130">
        <v>3</v>
      </c>
      <c r="O207" s="130">
        <v>0.3</v>
      </c>
      <c r="P207" s="130">
        <v>10</v>
      </c>
      <c r="Q207" s="130">
        <v>0.05</v>
      </c>
      <c r="R207" s="130">
        <v>0.04</v>
      </c>
      <c r="S207" s="130">
        <v>24.5</v>
      </c>
      <c r="T207" s="130">
        <v>25</v>
      </c>
      <c r="U207" s="130">
        <v>0.2</v>
      </c>
      <c r="V207" s="363"/>
      <c r="W207" s="76"/>
    </row>
    <row r="208" spans="1:23" ht="22.5" customHeight="1">
      <c r="A208" s="336" t="s">
        <v>380</v>
      </c>
      <c r="B208" s="312" t="s">
        <v>392</v>
      </c>
      <c r="C208" s="388">
        <v>100</v>
      </c>
      <c r="D208" s="455">
        <v>105</v>
      </c>
      <c r="E208" s="355">
        <v>15.5</v>
      </c>
      <c r="F208" s="355">
        <v>13.9</v>
      </c>
      <c r="G208" s="355">
        <v>13.1</v>
      </c>
      <c r="H208" s="118">
        <v>205</v>
      </c>
      <c r="I208" s="166">
        <v>270</v>
      </c>
      <c r="J208" s="355">
        <v>14</v>
      </c>
      <c r="K208" s="355">
        <v>20</v>
      </c>
      <c r="L208" s="389">
        <v>150</v>
      </c>
      <c r="M208" s="355">
        <v>2</v>
      </c>
      <c r="N208" s="355">
        <v>6.34</v>
      </c>
      <c r="O208" s="355">
        <v>0</v>
      </c>
      <c r="P208" s="355">
        <v>55.44</v>
      </c>
      <c r="Q208" s="355">
        <v>0.04</v>
      </c>
      <c r="R208" s="355">
        <v>0.12</v>
      </c>
      <c r="S208" s="355">
        <v>1</v>
      </c>
      <c r="T208" s="355">
        <v>0.01</v>
      </c>
      <c r="U208" s="355">
        <v>0</v>
      </c>
      <c r="V208" s="363"/>
      <c r="W208" s="76"/>
    </row>
    <row r="209" spans="1:23" ht="22.5" customHeight="1">
      <c r="A209" s="116" t="s">
        <v>369</v>
      </c>
      <c r="B209" s="447" t="s">
        <v>449</v>
      </c>
      <c r="C209" s="159">
        <v>150</v>
      </c>
      <c r="D209" s="159">
        <v>13.18</v>
      </c>
      <c r="E209" s="106">
        <v>4.59</v>
      </c>
      <c r="F209" s="106">
        <v>5.92</v>
      </c>
      <c r="G209" s="106">
        <v>25.88</v>
      </c>
      <c r="H209" s="118">
        <v>234.52</v>
      </c>
      <c r="I209" s="118">
        <v>165</v>
      </c>
      <c r="J209" s="106">
        <v>23</v>
      </c>
      <c r="K209" s="373">
        <v>126</v>
      </c>
      <c r="L209" s="373">
        <v>211</v>
      </c>
      <c r="M209" s="106">
        <v>3.4</v>
      </c>
      <c r="N209" s="106">
        <v>1.45</v>
      </c>
      <c r="O209" s="106">
        <v>2.5</v>
      </c>
      <c r="P209" s="106">
        <v>10.12</v>
      </c>
      <c r="Q209" s="106">
        <v>0.2</v>
      </c>
      <c r="R209" s="106">
        <v>0.08</v>
      </c>
      <c r="S209" s="106">
        <v>1</v>
      </c>
      <c r="T209" s="106">
        <v>0.6</v>
      </c>
      <c r="U209" s="106">
        <v>0</v>
      </c>
      <c r="V209" s="363"/>
      <c r="W209" s="76"/>
    </row>
    <row r="210" spans="1:23" ht="22.5" customHeight="1">
      <c r="A210" s="116" t="s">
        <v>408</v>
      </c>
      <c r="B210" s="308" t="s">
        <v>373</v>
      </c>
      <c r="C210" s="159">
        <v>25</v>
      </c>
      <c r="D210" s="159">
        <v>4.36</v>
      </c>
      <c r="E210" s="106">
        <v>1.4</v>
      </c>
      <c r="F210" s="106">
        <v>0.28</v>
      </c>
      <c r="G210" s="106">
        <v>10.25</v>
      </c>
      <c r="H210" s="106">
        <v>51.5</v>
      </c>
      <c r="I210" s="106">
        <v>78</v>
      </c>
      <c r="J210" s="106">
        <v>7.25</v>
      </c>
      <c r="K210" s="106">
        <v>37.5</v>
      </c>
      <c r="L210" s="106">
        <v>11.75</v>
      </c>
      <c r="M210" s="106">
        <v>0.95</v>
      </c>
      <c r="N210" s="106">
        <v>1.4</v>
      </c>
      <c r="O210" s="106">
        <v>1.8</v>
      </c>
      <c r="P210" s="106">
        <v>8</v>
      </c>
      <c r="Q210" s="106">
        <v>0.04</v>
      </c>
      <c r="R210" s="106">
        <v>0.08</v>
      </c>
      <c r="S210" s="106">
        <v>0</v>
      </c>
      <c r="T210" s="106">
        <v>0</v>
      </c>
      <c r="U210" s="106">
        <v>0</v>
      </c>
      <c r="V210" s="363"/>
      <c r="W210" s="76"/>
    </row>
    <row r="211" spans="1:23" ht="22.5" customHeight="1" thickBot="1">
      <c r="A211" s="109" t="s">
        <v>450</v>
      </c>
      <c r="B211" s="292" t="s">
        <v>451</v>
      </c>
      <c r="C211" s="440">
        <v>200</v>
      </c>
      <c r="D211" s="461">
        <v>20</v>
      </c>
      <c r="E211" s="106">
        <v>0.2</v>
      </c>
      <c r="F211" s="106">
        <v>0</v>
      </c>
      <c r="G211" s="106">
        <v>24.23</v>
      </c>
      <c r="H211" s="118">
        <v>95</v>
      </c>
      <c r="I211" s="118">
        <v>15.2</v>
      </c>
      <c r="J211" s="118">
        <v>60</v>
      </c>
      <c r="K211" s="118">
        <v>20</v>
      </c>
      <c r="L211" s="118">
        <v>3</v>
      </c>
      <c r="M211" s="118">
        <v>2.3</v>
      </c>
      <c r="N211" s="118">
        <v>0</v>
      </c>
      <c r="O211" s="118">
        <v>0</v>
      </c>
      <c r="P211" s="118">
        <v>0</v>
      </c>
      <c r="Q211" s="118">
        <v>0.3</v>
      </c>
      <c r="R211" s="118">
        <v>0.34</v>
      </c>
      <c r="S211" s="118">
        <v>20</v>
      </c>
      <c r="T211" s="365">
        <v>130</v>
      </c>
      <c r="U211" s="118">
        <v>1.68</v>
      </c>
      <c r="V211" s="363"/>
      <c r="W211" s="76"/>
    </row>
    <row r="212" spans="1:23" ht="22.5" customHeight="1" thickBot="1">
      <c r="A212" s="390"/>
      <c r="B212" s="293" t="s">
        <v>226</v>
      </c>
      <c r="C212" s="366">
        <f>SUM(C207:C211)</f>
        <v>575</v>
      </c>
      <c r="D212" s="462">
        <f>SUM(D207:D211)</f>
        <v>171.47000000000003</v>
      </c>
      <c r="E212" s="331">
        <f aca="true" t="shared" si="14" ref="E212:U212">SUM(E207:E211)</f>
        <v>25.369999999999997</v>
      </c>
      <c r="F212" s="331">
        <f t="shared" si="14"/>
        <v>25</v>
      </c>
      <c r="G212" s="331">
        <f t="shared" si="14"/>
        <v>77.47</v>
      </c>
      <c r="H212" s="335">
        <f t="shared" si="14"/>
        <v>712.02</v>
      </c>
      <c r="I212" s="335">
        <f t="shared" si="14"/>
        <v>828.2</v>
      </c>
      <c r="J212" s="335">
        <f t="shared" si="14"/>
        <v>156.25</v>
      </c>
      <c r="K212" s="335">
        <f t="shared" si="14"/>
        <v>219.1</v>
      </c>
      <c r="L212" s="335">
        <f t="shared" si="14"/>
        <v>430.65</v>
      </c>
      <c r="M212" s="335">
        <f t="shared" si="14"/>
        <v>9.44</v>
      </c>
      <c r="N212" s="335">
        <f t="shared" si="14"/>
        <v>12.19</v>
      </c>
      <c r="O212" s="335">
        <f t="shared" si="14"/>
        <v>4.6</v>
      </c>
      <c r="P212" s="370">
        <f t="shared" si="14"/>
        <v>83.56</v>
      </c>
      <c r="Q212" s="335">
        <f t="shared" si="14"/>
        <v>0.63</v>
      </c>
      <c r="R212" s="335">
        <f t="shared" si="14"/>
        <v>0.66</v>
      </c>
      <c r="S212" s="335">
        <f t="shared" si="14"/>
        <v>46.5</v>
      </c>
      <c r="T212" s="335">
        <f t="shared" si="14"/>
        <v>155.61</v>
      </c>
      <c r="U212" s="335">
        <f t="shared" si="14"/>
        <v>1.88</v>
      </c>
      <c r="V212" s="363"/>
      <c r="W212" s="76"/>
    </row>
    <row r="213" spans="1:23" ht="22.5" customHeight="1">
      <c r="A213" s="417"/>
      <c r="B213" s="316"/>
      <c r="C213" s="405"/>
      <c r="D213" s="405"/>
      <c r="E213" s="38"/>
      <c r="F213" s="38"/>
      <c r="G213" s="38"/>
      <c r="H213" s="362"/>
      <c r="I213" s="362"/>
      <c r="J213" s="362"/>
      <c r="K213" s="362"/>
      <c r="L213" s="362"/>
      <c r="M213" s="362"/>
      <c r="N213" s="362"/>
      <c r="O213" s="362"/>
      <c r="P213" s="37"/>
      <c r="Q213" s="362"/>
      <c r="R213" s="362"/>
      <c r="S213" s="362"/>
      <c r="T213" s="362"/>
      <c r="U213" s="362"/>
      <c r="V213" s="363"/>
      <c r="W213" s="76"/>
    </row>
    <row r="214" spans="1:36" s="25" customFormat="1" ht="16.5" customHeight="1">
      <c r="A214" s="307"/>
      <c r="B214" s="325"/>
      <c r="C214" s="41"/>
      <c r="D214" s="41"/>
      <c r="E214" s="40"/>
      <c r="F214" s="298"/>
      <c r="G214" s="298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5" customFormat="1" ht="16.5" customHeight="1">
      <c r="A215" s="307"/>
      <c r="B215" s="325"/>
      <c r="C215" s="41"/>
      <c r="D215" s="41"/>
      <c r="E215" s="40"/>
      <c r="F215" s="298"/>
      <c r="G215" s="298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5" customFormat="1" ht="16.5" customHeight="1">
      <c r="A216" s="307"/>
      <c r="B216" s="325"/>
      <c r="C216" s="41"/>
      <c r="D216" s="41"/>
      <c r="E216" s="40"/>
      <c r="F216" s="298"/>
      <c r="G216" s="298"/>
      <c r="H216" s="40"/>
      <c r="I216" s="298"/>
      <c r="J216" s="298"/>
      <c r="K216" s="298"/>
      <c r="L216" s="298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5" customFormat="1" ht="16.5" customHeight="1">
      <c r="A217" s="307"/>
      <c r="B217" s="325" t="s">
        <v>63</v>
      </c>
      <c r="C217" s="41"/>
      <c r="D217" s="41"/>
      <c r="E217" s="40"/>
      <c r="F217" s="298" t="s">
        <v>425</v>
      </c>
      <c r="G217" s="298"/>
      <c r="H217" s="40"/>
      <c r="I217" s="298" t="s">
        <v>440</v>
      </c>
      <c r="J217" s="298"/>
      <c r="K217" s="298"/>
      <c r="L217" s="298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5" customFormat="1" ht="16.5" customHeight="1">
      <c r="A218" s="307"/>
      <c r="B218" s="325" t="s">
        <v>135</v>
      </c>
      <c r="C218" s="41"/>
      <c r="D218" s="41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22" ht="16.5" customHeight="1">
      <c r="A219" s="295"/>
      <c r="B219" s="325" t="s">
        <v>487</v>
      </c>
      <c r="C219" s="41"/>
      <c r="D219" s="41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ht="16.5" customHeight="1" thickBot="1">
      <c r="A220" s="295"/>
      <c r="B220" s="20" t="s">
        <v>437</v>
      </c>
      <c r="C220" s="316"/>
      <c r="D220" s="316"/>
      <c r="E220" s="40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</row>
    <row r="221" spans="1:22" ht="16.5" customHeight="1" thickBot="1">
      <c r="A221" s="475" t="s">
        <v>413</v>
      </c>
      <c r="B221" s="485" t="s">
        <v>11</v>
      </c>
      <c r="C221" s="100" t="s">
        <v>12</v>
      </c>
      <c r="D221" s="100" t="s">
        <v>471</v>
      </c>
      <c r="E221" s="487" t="s">
        <v>15</v>
      </c>
      <c r="F221" s="488"/>
      <c r="G221" s="489"/>
      <c r="H221" s="101" t="s">
        <v>16</v>
      </c>
      <c r="I221" s="487" t="s">
        <v>389</v>
      </c>
      <c r="J221" s="490"/>
      <c r="K221" s="490"/>
      <c r="L221" s="490"/>
      <c r="M221" s="490"/>
      <c r="N221" s="490"/>
      <c r="O221" s="490"/>
      <c r="P221" s="491"/>
      <c r="Q221" s="487" t="s">
        <v>382</v>
      </c>
      <c r="R221" s="488"/>
      <c r="S221" s="490"/>
      <c r="T221" s="490"/>
      <c r="U221" s="491"/>
      <c r="V221" s="360"/>
    </row>
    <row r="222" spans="1:22" ht="33.75" customHeight="1" thickBot="1">
      <c r="A222" s="484"/>
      <c r="B222" s="486"/>
      <c r="C222" s="350" t="s">
        <v>17</v>
      </c>
      <c r="D222" s="102" t="s">
        <v>472</v>
      </c>
      <c r="E222" s="103" t="s">
        <v>18</v>
      </c>
      <c r="F222" s="103" t="s">
        <v>19</v>
      </c>
      <c r="G222" s="103" t="s">
        <v>20</v>
      </c>
      <c r="H222" s="369" t="s">
        <v>21</v>
      </c>
      <c r="I222" s="367" t="s">
        <v>418</v>
      </c>
      <c r="J222" s="367" t="s">
        <v>383</v>
      </c>
      <c r="K222" s="367" t="s">
        <v>384</v>
      </c>
      <c r="L222" s="367" t="s">
        <v>385</v>
      </c>
      <c r="M222" s="367" t="s">
        <v>386</v>
      </c>
      <c r="N222" s="367" t="s">
        <v>420</v>
      </c>
      <c r="O222" s="368" t="s">
        <v>421</v>
      </c>
      <c r="P222" s="368" t="s">
        <v>422</v>
      </c>
      <c r="Q222" s="125" t="s">
        <v>387</v>
      </c>
      <c r="R222" s="125" t="s">
        <v>416</v>
      </c>
      <c r="S222" s="125" t="s">
        <v>388</v>
      </c>
      <c r="T222" s="125" t="s">
        <v>419</v>
      </c>
      <c r="U222" s="98" t="s">
        <v>417</v>
      </c>
      <c r="V222" s="57"/>
    </row>
    <row r="223" spans="1:22" ht="16.5" customHeight="1" thickBot="1">
      <c r="A223" s="299"/>
      <c r="B223" s="300" t="s">
        <v>22</v>
      </c>
      <c r="C223" s="301"/>
      <c r="D223" s="301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3"/>
      <c r="V223" s="323"/>
    </row>
    <row r="224" spans="1:22" ht="21" customHeight="1">
      <c r="A224" s="153" t="s">
        <v>136</v>
      </c>
      <c r="B224" s="346" t="s">
        <v>365</v>
      </c>
      <c r="C224" s="154">
        <v>200</v>
      </c>
      <c r="D224" s="154">
        <v>93.55</v>
      </c>
      <c r="E224" s="168">
        <v>18.76</v>
      </c>
      <c r="F224" s="168">
        <v>21.73</v>
      </c>
      <c r="G224" s="168">
        <v>52.8</v>
      </c>
      <c r="H224" s="410">
        <v>484.24</v>
      </c>
      <c r="I224" s="410">
        <v>138.7</v>
      </c>
      <c r="J224" s="410">
        <v>195.7</v>
      </c>
      <c r="K224" s="431">
        <v>320.5</v>
      </c>
      <c r="L224" s="410">
        <v>29</v>
      </c>
      <c r="M224" s="410">
        <v>1.74</v>
      </c>
      <c r="N224" s="410">
        <v>15.7</v>
      </c>
      <c r="O224" s="410">
        <v>35.3</v>
      </c>
      <c r="P224" s="410">
        <v>50.7</v>
      </c>
      <c r="Q224" s="410">
        <v>0.07650000000000001</v>
      </c>
      <c r="R224" s="410">
        <v>0.36</v>
      </c>
      <c r="S224" s="410">
        <v>0.7</v>
      </c>
      <c r="T224" s="410">
        <v>124</v>
      </c>
      <c r="U224" s="410">
        <v>2</v>
      </c>
      <c r="V224" s="306"/>
    </row>
    <row r="225" spans="1:22" ht="17.25" customHeight="1">
      <c r="A225" s="351" t="s">
        <v>408</v>
      </c>
      <c r="B225" s="320" t="s">
        <v>395</v>
      </c>
      <c r="C225" s="341">
        <v>30</v>
      </c>
      <c r="D225" s="341">
        <v>6.54</v>
      </c>
      <c r="E225" s="106">
        <v>1.88</v>
      </c>
      <c r="F225" s="106">
        <v>0.2</v>
      </c>
      <c r="G225" s="106">
        <v>12.85</v>
      </c>
      <c r="H225" s="118">
        <v>60.7</v>
      </c>
      <c r="I225" s="118">
        <v>166</v>
      </c>
      <c r="J225" s="106">
        <v>4.75</v>
      </c>
      <c r="K225" s="106">
        <v>16.25</v>
      </c>
      <c r="L225" s="106">
        <v>3.25</v>
      </c>
      <c r="M225" s="106">
        <v>0.3</v>
      </c>
      <c r="N225" s="106">
        <v>1.1</v>
      </c>
      <c r="O225" s="106">
        <v>2</v>
      </c>
      <c r="P225" s="106">
        <v>4.8</v>
      </c>
      <c r="Q225" s="106">
        <v>0.03</v>
      </c>
      <c r="R225" s="106">
        <v>0.01</v>
      </c>
      <c r="S225" s="106">
        <v>0</v>
      </c>
      <c r="T225" s="106">
        <v>0</v>
      </c>
      <c r="U225" s="106">
        <v>0</v>
      </c>
      <c r="V225" s="306"/>
    </row>
    <row r="226" spans="1:22" ht="22.5" customHeight="1">
      <c r="A226" s="352" t="s">
        <v>31</v>
      </c>
      <c r="B226" s="342" t="s">
        <v>381</v>
      </c>
      <c r="C226" s="119">
        <v>200</v>
      </c>
      <c r="D226" s="118">
        <v>25.23</v>
      </c>
      <c r="E226" s="106">
        <v>3.77</v>
      </c>
      <c r="F226" s="106">
        <v>2.5</v>
      </c>
      <c r="G226" s="106">
        <v>26</v>
      </c>
      <c r="H226" s="118">
        <v>151.28</v>
      </c>
      <c r="I226" s="118">
        <v>146</v>
      </c>
      <c r="J226" s="118">
        <v>221</v>
      </c>
      <c r="K226" s="118">
        <v>14</v>
      </c>
      <c r="L226" s="118">
        <v>3.2</v>
      </c>
      <c r="M226" s="118">
        <v>1</v>
      </c>
      <c r="N226" s="118">
        <v>0.9</v>
      </c>
      <c r="O226" s="118">
        <v>2</v>
      </c>
      <c r="P226" s="118">
        <v>20</v>
      </c>
      <c r="Q226" s="118">
        <v>0.3</v>
      </c>
      <c r="R226" s="118">
        <v>0.15</v>
      </c>
      <c r="S226" s="118">
        <v>15</v>
      </c>
      <c r="T226" s="365">
        <v>130</v>
      </c>
      <c r="U226" s="118">
        <v>2.5</v>
      </c>
      <c r="V226" s="306"/>
    </row>
    <row r="227" spans="1:25" ht="30" customHeight="1" thickBot="1">
      <c r="A227" s="349" t="s">
        <v>410</v>
      </c>
      <c r="B227" s="445" t="s">
        <v>398</v>
      </c>
      <c r="C227" s="356">
        <v>120</v>
      </c>
      <c r="D227" s="357">
        <v>31.2</v>
      </c>
      <c r="E227" s="358">
        <v>0.4</v>
      </c>
      <c r="F227" s="358">
        <v>0.4</v>
      </c>
      <c r="G227" s="358">
        <v>9.5</v>
      </c>
      <c r="H227" s="357">
        <v>43</v>
      </c>
      <c r="I227" s="357">
        <v>230</v>
      </c>
      <c r="J227" s="358">
        <v>30</v>
      </c>
      <c r="K227" s="358">
        <v>11</v>
      </c>
      <c r="L227" s="359">
        <v>17</v>
      </c>
      <c r="M227" s="358">
        <v>0.1</v>
      </c>
      <c r="N227" s="358">
        <v>1.76</v>
      </c>
      <c r="O227" s="358">
        <v>0.26</v>
      </c>
      <c r="P227" s="358">
        <v>7.04</v>
      </c>
      <c r="Q227" s="358">
        <v>0.04</v>
      </c>
      <c r="R227" s="358">
        <v>0.016</v>
      </c>
      <c r="S227" s="358">
        <v>35</v>
      </c>
      <c r="T227" s="358">
        <v>3</v>
      </c>
      <c r="U227" s="358">
        <v>0</v>
      </c>
      <c r="V227" s="314"/>
      <c r="W227" s="219"/>
      <c r="X227" s="220"/>
      <c r="Y227" s="219"/>
    </row>
    <row r="228" spans="1:23" ht="19.5" customHeight="1" thickBot="1">
      <c r="A228" s="293"/>
      <c r="B228" s="434" t="s">
        <v>226</v>
      </c>
      <c r="C228" s="347">
        <f>SUM(C224:C227)</f>
        <v>550</v>
      </c>
      <c r="D228" s="396">
        <f>SUM(D224:D227)</f>
        <v>156.52</v>
      </c>
      <c r="E228" s="395">
        <f aca="true" t="shared" si="15" ref="E228:T228">SUM(E224:E227)</f>
        <v>24.81</v>
      </c>
      <c r="F228" s="395">
        <f t="shared" si="15"/>
        <v>24.83</v>
      </c>
      <c r="G228" s="395">
        <f t="shared" si="15"/>
        <v>101.14999999999999</v>
      </c>
      <c r="H228" s="395">
        <f t="shared" si="15"/>
        <v>739.22</v>
      </c>
      <c r="I228" s="241">
        <f t="shared" si="15"/>
        <v>680.7</v>
      </c>
      <c r="J228" s="241">
        <f t="shared" si="15"/>
        <v>451.45</v>
      </c>
      <c r="K228" s="241">
        <f t="shared" si="15"/>
        <v>361.75</v>
      </c>
      <c r="L228" s="241">
        <f t="shared" si="15"/>
        <v>52.45</v>
      </c>
      <c r="M228" s="241">
        <f t="shared" si="15"/>
        <v>3.14</v>
      </c>
      <c r="N228" s="241">
        <f t="shared" si="15"/>
        <v>19.46</v>
      </c>
      <c r="O228" s="241">
        <f t="shared" si="15"/>
        <v>39.559999999999995</v>
      </c>
      <c r="P228" s="241">
        <f t="shared" si="15"/>
        <v>82.54</v>
      </c>
      <c r="Q228" s="241">
        <f t="shared" si="15"/>
        <v>0.44649999999999995</v>
      </c>
      <c r="R228" s="241">
        <f t="shared" si="15"/>
        <v>0.536</v>
      </c>
      <c r="S228" s="241">
        <f t="shared" si="15"/>
        <v>50.7</v>
      </c>
      <c r="T228" s="241">
        <f t="shared" si="15"/>
        <v>257</v>
      </c>
      <c r="U228" s="335">
        <f>SUM(U224:U227)</f>
        <v>4.5</v>
      </c>
      <c r="V228" s="363"/>
      <c r="W228" s="78"/>
    </row>
    <row r="229" spans="1:23" ht="19.5" customHeight="1">
      <c r="A229" s="316"/>
      <c r="B229" s="316"/>
      <c r="C229" s="415"/>
      <c r="D229" s="415"/>
      <c r="E229" s="419"/>
      <c r="F229" s="419"/>
      <c r="G229" s="419"/>
      <c r="H229" s="419"/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420"/>
      <c r="U229" s="362"/>
      <c r="V229" s="363"/>
      <c r="W229" s="78"/>
    </row>
    <row r="230" spans="1:23" ht="19.5" customHeight="1" thickBot="1">
      <c r="A230" s="316"/>
      <c r="B230" s="316"/>
      <c r="C230" s="415"/>
      <c r="D230" s="415"/>
      <c r="E230" s="419"/>
      <c r="F230" s="298" t="s">
        <v>426</v>
      </c>
      <c r="G230" s="298"/>
      <c r="H230" s="419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362"/>
      <c r="V230" s="363"/>
      <c r="W230" s="78"/>
    </row>
    <row r="231" spans="1:23" ht="19.5" customHeight="1" thickBot="1">
      <c r="A231" s="475" t="s">
        <v>413</v>
      </c>
      <c r="B231" s="485" t="s">
        <v>11</v>
      </c>
      <c r="C231" s="100" t="s">
        <v>12</v>
      </c>
      <c r="D231" s="100" t="s">
        <v>471</v>
      </c>
      <c r="E231" s="487" t="s">
        <v>15</v>
      </c>
      <c r="F231" s="488"/>
      <c r="G231" s="489"/>
      <c r="H231" s="101" t="s">
        <v>16</v>
      </c>
      <c r="I231" s="487" t="s">
        <v>389</v>
      </c>
      <c r="J231" s="490"/>
      <c r="K231" s="490"/>
      <c r="L231" s="490"/>
      <c r="M231" s="490"/>
      <c r="N231" s="490"/>
      <c r="O231" s="490"/>
      <c r="P231" s="491"/>
      <c r="Q231" s="487" t="s">
        <v>382</v>
      </c>
      <c r="R231" s="488"/>
      <c r="S231" s="490"/>
      <c r="T231" s="490"/>
      <c r="U231" s="491"/>
      <c r="V231" s="363"/>
      <c r="W231" s="78"/>
    </row>
    <row r="232" spans="1:23" ht="36" customHeight="1" thickBot="1">
      <c r="A232" s="484"/>
      <c r="B232" s="486"/>
      <c r="C232" s="350" t="s">
        <v>17</v>
      </c>
      <c r="D232" s="102" t="s">
        <v>472</v>
      </c>
      <c r="E232" s="103" t="s">
        <v>18</v>
      </c>
      <c r="F232" s="103" t="s">
        <v>19</v>
      </c>
      <c r="G232" s="103" t="s">
        <v>20</v>
      </c>
      <c r="H232" s="369" t="s">
        <v>21</v>
      </c>
      <c r="I232" s="367" t="s">
        <v>418</v>
      </c>
      <c r="J232" s="367" t="s">
        <v>383</v>
      </c>
      <c r="K232" s="367" t="s">
        <v>384</v>
      </c>
      <c r="L232" s="367" t="s">
        <v>385</v>
      </c>
      <c r="M232" s="367" t="s">
        <v>386</v>
      </c>
      <c r="N232" s="367" t="s">
        <v>420</v>
      </c>
      <c r="O232" s="368" t="s">
        <v>421</v>
      </c>
      <c r="P232" s="368" t="s">
        <v>422</v>
      </c>
      <c r="Q232" s="125" t="s">
        <v>387</v>
      </c>
      <c r="R232" s="125" t="s">
        <v>416</v>
      </c>
      <c r="S232" s="125" t="s">
        <v>388</v>
      </c>
      <c r="T232" s="125" t="s">
        <v>419</v>
      </c>
      <c r="U232" s="98" t="s">
        <v>417</v>
      </c>
      <c r="V232" s="363"/>
      <c r="W232" s="78"/>
    </row>
    <row r="233" spans="1:23" ht="19.5" customHeight="1" thickBot="1">
      <c r="A233" s="299"/>
      <c r="B233" s="300" t="s">
        <v>22</v>
      </c>
      <c r="C233" s="301"/>
      <c r="D233" s="301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3"/>
      <c r="V233" s="363"/>
      <c r="W233" s="78"/>
    </row>
    <row r="234" spans="1:23" ht="40.5" customHeight="1">
      <c r="A234" s="441" t="s">
        <v>452</v>
      </c>
      <c r="B234" s="448" t="s">
        <v>453</v>
      </c>
      <c r="C234" s="129">
        <v>170</v>
      </c>
      <c r="D234" s="129">
        <v>98.56</v>
      </c>
      <c r="E234" s="130">
        <v>14.6</v>
      </c>
      <c r="F234" s="130">
        <v>15.6</v>
      </c>
      <c r="G234" s="442">
        <v>35.7</v>
      </c>
      <c r="H234" s="130">
        <v>370</v>
      </c>
      <c r="I234" s="442">
        <v>158.67</v>
      </c>
      <c r="J234" s="130">
        <v>14</v>
      </c>
      <c r="K234" s="130">
        <v>15</v>
      </c>
      <c r="L234" s="443">
        <v>431</v>
      </c>
      <c r="M234" s="130">
        <v>5</v>
      </c>
      <c r="N234" s="442">
        <v>4.4</v>
      </c>
      <c r="O234" s="130">
        <v>22.74</v>
      </c>
      <c r="P234" s="443">
        <v>133.06</v>
      </c>
      <c r="Q234" s="130">
        <v>0.19</v>
      </c>
      <c r="R234" s="408">
        <v>1.148</v>
      </c>
      <c r="S234" s="130">
        <v>13</v>
      </c>
      <c r="T234" s="423">
        <v>5.58</v>
      </c>
      <c r="U234" s="130">
        <v>0</v>
      </c>
      <c r="V234" s="363"/>
      <c r="W234" s="78"/>
    </row>
    <row r="235" spans="1:23" ht="24" customHeight="1">
      <c r="A235" s="351" t="s">
        <v>408</v>
      </c>
      <c r="B235" s="320" t="s">
        <v>395</v>
      </c>
      <c r="C235" s="341">
        <v>30</v>
      </c>
      <c r="D235" s="341">
        <v>6.54</v>
      </c>
      <c r="E235" s="106">
        <v>1.88</v>
      </c>
      <c r="F235" s="106">
        <v>0.2</v>
      </c>
      <c r="G235" s="106">
        <v>12.85</v>
      </c>
      <c r="H235" s="118">
        <v>60.7</v>
      </c>
      <c r="I235" s="118">
        <v>166</v>
      </c>
      <c r="J235" s="106">
        <v>4.75</v>
      </c>
      <c r="K235" s="106">
        <v>16.25</v>
      </c>
      <c r="L235" s="106">
        <v>3.25</v>
      </c>
      <c r="M235" s="106">
        <v>0.3</v>
      </c>
      <c r="N235" s="106">
        <v>1.1</v>
      </c>
      <c r="O235" s="106">
        <v>2</v>
      </c>
      <c r="P235" s="106">
        <v>4.8</v>
      </c>
      <c r="Q235" s="106">
        <v>0.03</v>
      </c>
      <c r="R235" s="106">
        <v>0.01</v>
      </c>
      <c r="S235" s="106">
        <v>0</v>
      </c>
      <c r="T235" s="106">
        <v>0</v>
      </c>
      <c r="U235" s="106">
        <v>0</v>
      </c>
      <c r="V235" s="363"/>
      <c r="W235" s="78"/>
    </row>
    <row r="236" spans="1:23" ht="21" customHeight="1">
      <c r="A236" s="352" t="s">
        <v>31</v>
      </c>
      <c r="B236" s="342" t="s">
        <v>381</v>
      </c>
      <c r="C236" s="119">
        <v>200</v>
      </c>
      <c r="D236" s="118">
        <v>25.23</v>
      </c>
      <c r="E236" s="106">
        <v>3.77</v>
      </c>
      <c r="F236" s="106">
        <v>2.5</v>
      </c>
      <c r="G236" s="106">
        <v>26</v>
      </c>
      <c r="H236" s="118">
        <v>151.28</v>
      </c>
      <c r="I236" s="118">
        <v>146</v>
      </c>
      <c r="J236" s="118">
        <v>221</v>
      </c>
      <c r="K236" s="118">
        <v>14</v>
      </c>
      <c r="L236" s="118">
        <v>3.2</v>
      </c>
      <c r="M236" s="118">
        <v>1</v>
      </c>
      <c r="N236" s="118">
        <v>0.9</v>
      </c>
      <c r="O236" s="118">
        <v>2</v>
      </c>
      <c r="P236" s="118">
        <v>20</v>
      </c>
      <c r="Q236" s="118">
        <v>0.3</v>
      </c>
      <c r="R236" s="118">
        <v>0.15</v>
      </c>
      <c r="S236" s="118">
        <v>15</v>
      </c>
      <c r="T236" s="365">
        <v>130</v>
      </c>
      <c r="U236" s="118">
        <v>2.5</v>
      </c>
      <c r="V236" s="363"/>
      <c r="W236" s="78"/>
    </row>
    <row r="237" spans="1:23" ht="27" customHeight="1" thickBot="1">
      <c r="A237" s="349" t="s">
        <v>410</v>
      </c>
      <c r="B237" s="445" t="s">
        <v>398</v>
      </c>
      <c r="C237" s="356">
        <v>150</v>
      </c>
      <c r="D237" s="357">
        <v>39</v>
      </c>
      <c r="E237" s="358">
        <v>0.4</v>
      </c>
      <c r="F237" s="358">
        <v>0.4</v>
      </c>
      <c r="G237" s="358">
        <v>9.5</v>
      </c>
      <c r="H237" s="357">
        <v>43</v>
      </c>
      <c r="I237" s="357">
        <v>230</v>
      </c>
      <c r="J237" s="358">
        <v>30</v>
      </c>
      <c r="K237" s="358">
        <v>11</v>
      </c>
      <c r="L237" s="359">
        <v>17</v>
      </c>
      <c r="M237" s="358">
        <v>0.1</v>
      </c>
      <c r="N237" s="358">
        <v>1.76</v>
      </c>
      <c r="O237" s="358">
        <v>0.26</v>
      </c>
      <c r="P237" s="358">
        <v>7.04</v>
      </c>
      <c r="Q237" s="358">
        <v>0.04</v>
      </c>
      <c r="R237" s="358">
        <v>0.016</v>
      </c>
      <c r="S237" s="358">
        <v>35</v>
      </c>
      <c r="T237" s="358">
        <v>3</v>
      </c>
      <c r="U237" s="358">
        <v>0</v>
      </c>
      <c r="V237" s="363"/>
      <c r="W237" s="78"/>
    </row>
    <row r="238" spans="1:36" s="25" customFormat="1" ht="19.5" customHeight="1" thickBot="1">
      <c r="A238" s="293"/>
      <c r="B238" s="293" t="s">
        <v>226</v>
      </c>
      <c r="C238" s="347">
        <f aca="true" t="shared" si="16" ref="C238:U238">SUM(C234:C237)</f>
        <v>550</v>
      </c>
      <c r="D238" s="347">
        <f>SUM(D234:D237)</f>
        <v>169.33</v>
      </c>
      <c r="E238" s="395">
        <f t="shared" si="16"/>
        <v>20.65</v>
      </c>
      <c r="F238" s="395">
        <f t="shared" si="16"/>
        <v>18.699999999999996</v>
      </c>
      <c r="G238" s="395">
        <f t="shared" si="16"/>
        <v>84.05000000000001</v>
      </c>
      <c r="H238" s="395">
        <f t="shared" si="16"/>
        <v>624.98</v>
      </c>
      <c r="I238" s="395">
        <f t="shared" si="16"/>
        <v>700.67</v>
      </c>
      <c r="J238" s="395">
        <f t="shared" si="16"/>
        <v>269.75</v>
      </c>
      <c r="K238" s="395">
        <f t="shared" si="16"/>
        <v>56.25</v>
      </c>
      <c r="L238" s="395">
        <f t="shared" si="16"/>
        <v>454.45</v>
      </c>
      <c r="M238" s="395">
        <f t="shared" si="16"/>
        <v>6.3999999999999995</v>
      </c>
      <c r="N238" s="395">
        <f t="shared" si="16"/>
        <v>8.16</v>
      </c>
      <c r="O238" s="395">
        <f t="shared" si="16"/>
        <v>27</v>
      </c>
      <c r="P238" s="395">
        <f t="shared" si="16"/>
        <v>164.9</v>
      </c>
      <c r="Q238" s="395">
        <f t="shared" si="16"/>
        <v>0.56</v>
      </c>
      <c r="R238" s="395">
        <f t="shared" si="16"/>
        <v>1.3239999999999998</v>
      </c>
      <c r="S238" s="395">
        <f t="shared" si="16"/>
        <v>63</v>
      </c>
      <c r="T238" s="395">
        <f t="shared" si="16"/>
        <v>138.58</v>
      </c>
      <c r="U238" s="395">
        <f t="shared" si="16"/>
        <v>2.5</v>
      </c>
      <c r="V238" s="363"/>
      <c r="W238" s="78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5" customFormat="1" ht="19.5" customHeight="1">
      <c r="A239" s="316"/>
      <c r="B239" s="316"/>
      <c r="C239" s="415"/>
      <c r="D239" s="415"/>
      <c r="E239" s="419"/>
      <c r="F239" s="419"/>
      <c r="G239" s="419"/>
      <c r="H239" s="419"/>
      <c r="I239" s="420"/>
      <c r="J239" s="420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362"/>
      <c r="V239" s="363"/>
      <c r="W239" s="78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5" customFormat="1" ht="19.5" customHeight="1">
      <c r="A240" s="316"/>
      <c r="B240" s="316"/>
      <c r="C240" s="415"/>
      <c r="D240" s="415"/>
      <c r="E240" s="419"/>
      <c r="F240" s="419"/>
      <c r="G240" s="419"/>
      <c r="H240" s="419"/>
      <c r="I240" s="420"/>
      <c r="J240" s="420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362"/>
      <c r="V240" s="363"/>
      <c r="W240" s="78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5" customFormat="1" ht="19.5" customHeight="1">
      <c r="A241" s="316"/>
      <c r="B241" s="316"/>
      <c r="C241" s="415"/>
      <c r="D241" s="415"/>
      <c r="E241" s="419"/>
      <c r="F241" s="419"/>
      <c r="G241" s="419"/>
      <c r="H241" s="419"/>
      <c r="I241" s="420"/>
      <c r="J241" s="420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362"/>
      <c r="V241" s="363"/>
      <c r="W241" s="78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5" customFormat="1" ht="19.5" customHeight="1">
      <c r="A242" s="316"/>
      <c r="B242" s="316"/>
      <c r="C242" s="415"/>
      <c r="D242" s="415"/>
      <c r="E242" s="419"/>
      <c r="F242" s="419"/>
      <c r="G242" s="419"/>
      <c r="H242" s="419"/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362"/>
      <c r="V242" s="363"/>
      <c r="W242" s="78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5" customFormat="1" ht="19.5" customHeight="1">
      <c r="A243" s="316"/>
      <c r="B243" s="316"/>
      <c r="C243" s="415"/>
      <c r="D243" s="415"/>
      <c r="E243" s="419"/>
      <c r="F243" s="419"/>
      <c r="G243" s="419"/>
      <c r="H243" s="419"/>
      <c r="I243" s="420"/>
      <c r="J243" s="420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362"/>
      <c r="V243" s="363"/>
      <c r="W243" s="78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5" customFormat="1" ht="19.5" customHeight="1">
      <c r="A244" s="316"/>
      <c r="B244" s="316"/>
      <c r="C244" s="415"/>
      <c r="D244" s="415"/>
      <c r="E244" s="419"/>
      <c r="F244" s="419"/>
      <c r="G244" s="419"/>
      <c r="H244" s="419"/>
      <c r="I244" s="420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362"/>
      <c r="V244" s="363"/>
      <c r="W244" s="78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5" customFormat="1" ht="16.5" customHeight="1">
      <c r="A245" s="307"/>
      <c r="B245" s="325"/>
      <c r="C245" s="41"/>
      <c r="D245" s="41"/>
      <c r="E245" s="40"/>
      <c r="F245" s="298"/>
      <c r="G245" s="298"/>
      <c r="H245" s="40"/>
      <c r="I245" s="298"/>
      <c r="J245" s="298"/>
      <c r="K245" s="298"/>
      <c r="L245" s="298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5" customFormat="1" ht="16.5" customHeight="1">
      <c r="A246" s="307"/>
      <c r="B246" s="325" t="s">
        <v>356</v>
      </c>
      <c r="C246" s="41"/>
      <c r="D246" s="41"/>
      <c r="E246" s="40"/>
      <c r="F246" s="298" t="s">
        <v>425</v>
      </c>
      <c r="G246" s="298"/>
      <c r="H246" s="40"/>
      <c r="I246" s="298" t="s">
        <v>440</v>
      </c>
      <c r="J246" s="298"/>
      <c r="K246" s="298"/>
      <c r="L246" s="298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5" customFormat="1" ht="16.5" customHeight="1">
      <c r="A247" s="307"/>
      <c r="B247" s="325" t="s">
        <v>135</v>
      </c>
      <c r="C247" s="41"/>
      <c r="D247" s="41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5" customFormat="1" ht="18" customHeight="1">
      <c r="A248" s="295"/>
      <c r="B248" s="325" t="s">
        <v>487</v>
      </c>
      <c r="C248" s="295"/>
      <c r="D248" s="295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5" customFormat="1" ht="18" customHeight="1" thickBot="1">
      <c r="A249" s="295"/>
      <c r="B249" s="20" t="s">
        <v>437</v>
      </c>
      <c r="C249" s="316"/>
      <c r="D249" s="316"/>
      <c r="E249" s="40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5" customFormat="1" ht="23.25" customHeight="1" thickBot="1">
      <c r="A250" s="475" t="s">
        <v>413</v>
      </c>
      <c r="B250" s="485" t="s">
        <v>11</v>
      </c>
      <c r="C250" s="100" t="s">
        <v>12</v>
      </c>
      <c r="D250" s="100" t="s">
        <v>471</v>
      </c>
      <c r="E250" s="487" t="s">
        <v>15</v>
      </c>
      <c r="F250" s="488"/>
      <c r="G250" s="489"/>
      <c r="H250" s="101" t="s">
        <v>16</v>
      </c>
      <c r="I250" s="487" t="s">
        <v>389</v>
      </c>
      <c r="J250" s="490"/>
      <c r="K250" s="490"/>
      <c r="L250" s="490"/>
      <c r="M250" s="490"/>
      <c r="N250" s="490"/>
      <c r="O250" s="490"/>
      <c r="P250" s="491"/>
      <c r="Q250" s="487" t="s">
        <v>382</v>
      </c>
      <c r="R250" s="488"/>
      <c r="S250" s="490"/>
      <c r="T250" s="490"/>
      <c r="U250" s="491"/>
      <c r="V250" s="360"/>
      <c r="W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5" customFormat="1" ht="34.5" customHeight="1" thickBot="1">
      <c r="A251" s="484"/>
      <c r="B251" s="492"/>
      <c r="C251" s="350" t="s">
        <v>17</v>
      </c>
      <c r="D251" s="102" t="s">
        <v>472</v>
      </c>
      <c r="E251" s="103" t="s">
        <v>18</v>
      </c>
      <c r="F251" s="103" t="s">
        <v>19</v>
      </c>
      <c r="G251" s="103" t="s">
        <v>20</v>
      </c>
      <c r="H251" s="369" t="s">
        <v>21</v>
      </c>
      <c r="I251" s="367" t="s">
        <v>418</v>
      </c>
      <c r="J251" s="367" t="s">
        <v>383</v>
      </c>
      <c r="K251" s="367" t="s">
        <v>384</v>
      </c>
      <c r="L251" s="367" t="s">
        <v>385</v>
      </c>
      <c r="M251" s="367" t="s">
        <v>386</v>
      </c>
      <c r="N251" s="367" t="s">
        <v>420</v>
      </c>
      <c r="O251" s="368" t="s">
        <v>421</v>
      </c>
      <c r="P251" s="368" t="s">
        <v>422</v>
      </c>
      <c r="Q251" s="125" t="s">
        <v>387</v>
      </c>
      <c r="R251" s="125" t="s">
        <v>416</v>
      </c>
      <c r="S251" s="125" t="s">
        <v>388</v>
      </c>
      <c r="T251" s="125" t="s">
        <v>419</v>
      </c>
      <c r="U251" s="98" t="s">
        <v>417</v>
      </c>
      <c r="V251" s="57"/>
      <c r="W251" s="78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5" customFormat="1" ht="16.5" customHeight="1" thickBot="1">
      <c r="A252" s="299"/>
      <c r="B252" s="300" t="s">
        <v>22</v>
      </c>
      <c r="C252" s="301"/>
      <c r="D252" s="301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3"/>
      <c r="V252" s="323"/>
      <c r="W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5" customFormat="1" ht="24.75" customHeight="1">
      <c r="A253" s="214" t="s">
        <v>379</v>
      </c>
      <c r="B253" s="346" t="s">
        <v>454</v>
      </c>
      <c r="C253" s="117">
        <v>100</v>
      </c>
      <c r="D253" s="117">
        <v>36.73</v>
      </c>
      <c r="E253" s="118">
        <v>1.26</v>
      </c>
      <c r="F253" s="106">
        <v>0.2</v>
      </c>
      <c r="G253" s="106">
        <v>6.33</v>
      </c>
      <c r="H253" s="118">
        <v>58.34</v>
      </c>
      <c r="I253" s="118">
        <v>241.6</v>
      </c>
      <c r="J253" s="118">
        <v>18.9</v>
      </c>
      <c r="K253" s="118">
        <v>21.7</v>
      </c>
      <c r="L253" s="118">
        <v>27.9</v>
      </c>
      <c r="M253" s="118">
        <v>0.9</v>
      </c>
      <c r="N253" s="118">
        <v>0.7</v>
      </c>
      <c r="O253" s="118">
        <v>0.33</v>
      </c>
      <c r="P253" s="118">
        <v>16.7</v>
      </c>
      <c r="Q253" s="118">
        <v>0.06</v>
      </c>
      <c r="R253" s="118">
        <v>0.03</v>
      </c>
      <c r="S253" s="118">
        <v>28</v>
      </c>
      <c r="T253" s="118">
        <v>0</v>
      </c>
      <c r="U253" s="118">
        <v>0</v>
      </c>
      <c r="V253" s="306"/>
      <c r="W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22" ht="21" customHeight="1">
      <c r="A254" s="381" t="s">
        <v>404</v>
      </c>
      <c r="B254" s="292" t="s">
        <v>403</v>
      </c>
      <c r="C254" s="105">
        <v>110</v>
      </c>
      <c r="D254" s="106">
        <v>68</v>
      </c>
      <c r="E254" s="118">
        <v>13</v>
      </c>
      <c r="F254" s="106">
        <v>13.2</v>
      </c>
      <c r="G254" s="106">
        <v>10.54</v>
      </c>
      <c r="H254" s="106">
        <v>193</v>
      </c>
      <c r="I254" s="106">
        <v>121</v>
      </c>
      <c r="J254" s="106">
        <v>100.84</v>
      </c>
      <c r="K254" s="373">
        <v>143.76</v>
      </c>
      <c r="L254" s="106">
        <v>17.24</v>
      </c>
      <c r="M254" s="106">
        <v>1.14</v>
      </c>
      <c r="N254" s="106">
        <v>2.7</v>
      </c>
      <c r="O254" s="106">
        <v>10</v>
      </c>
      <c r="P254" s="106">
        <v>57</v>
      </c>
      <c r="Q254" s="106">
        <v>0.08</v>
      </c>
      <c r="R254" s="106">
        <v>0.028</v>
      </c>
      <c r="S254" s="106">
        <v>0.36</v>
      </c>
      <c r="T254" s="106">
        <v>44.4</v>
      </c>
      <c r="U254" s="290">
        <v>0.01</v>
      </c>
      <c r="V254" s="314"/>
    </row>
    <row r="255" spans="1:22" ht="18" customHeight="1">
      <c r="A255" s="109" t="s">
        <v>362</v>
      </c>
      <c r="B255" s="292" t="s">
        <v>355</v>
      </c>
      <c r="C255" s="105">
        <v>180</v>
      </c>
      <c r="D255" s="105">
        <v>30.14</v>
      </c>
      <c r="E255" s="118">
        <v>3.78</v>
      </c>
      <c r="F255" s="106">
        <v>8.1</v>
      </c>
      <c r="G255" s="106">
        <v>26.28</v>
      </c>
      <c r="H255" s="106">
        <v>196.2</v>
      </c>
      <c r="I255" s="130">
        <v>471</v>
      </c>
      <c r="J255" s="410">
        <v>47</v>
      </c>
      <c r="K255" s="410">
        <v>29</v>
      </c>
      <c r="L255" s="410">
        <v>85</v>
      </c>
      <c r="M255" s="410">
        <v>1.1</v>
      </c>
      <c r="N255" s="410">
        <v>4.4</v>
      </c>
      <c r="O255" s="410">
        <v>0.24</v>
      </c>
      <c r="P255" s="410">
        <v>26.4</v>
      </c>
      <c r="Q255" s="410">
        <v>0.14</v>
      </c>
      <c r="R255" s="410">
        <v>0.06</v>
      </c>
      <c r="S255" s="410">
        <v>5</v>
      </c>
      <c r="T255" s="410">
        <v>1.8</v>
      </c>
      <c r="U255" s="410">
        <v>0.06</v>
      </c>
      <c r="V255" s="306"/>
    </row>
    <row r="256" spans="1:22" ht="17.25" customHeight="1">
      <c r="A256" s="351" t="s">
        <v>408</v>
      </c>
      <c r="B256" s="308" t="s">
        <v>373</v>
      </c>
      <c r="C256" s="159">
        <v>25</v>
      </c>
      <c r="D256" s="159">
        <v>4.36</v>
      </c>
      <c r="E256" s="106">
        <v>1.4</v>
      </c>
      <c r="F256" s="106">
        <v>0.28</v>
      </c>
      <c r="G256" s="106">
        <v>10.25</v>
      </c>
      <c r="H256" s="106">
        <v>51.5</v>
      </c>
      <c r="I256" s="106">
        <v>78</v>
      </c>
      <c r="J256" s="106">
        <v>7.25</v>
      </c>
      <c r="K256" s="106">
        <v>37.5</v>
      </c>
      <c r="L256" s="106">
        <v>11.75</v>
      </c>
      <c r="M256" s="106">
        <v>0.95</v>
      </c>
      <c r="N256" s="106">
        <v>1.4</v>
      </c>
      <c r="O256" s="106">
        <v>1.8</v>
      </c>
      <c r="P256" s="106">
        <v>8</v>
      </c>
      <c r="Q256" s="106">
        <v>0.04</v>
      </c>
      <c r="R256" s="106">
        <v>0.08</v>
      </c>
      <c r="S256" s="106">
        <v>0</v>
      </c>
      <c r="T256" s="106">
        <v>0</v>
      </c>
      <c r="U256" s="106">
        <v>0</v>
      </c>
      <c r="V256" s="314"/>
    </row>
    <row r="257" spans="1:22" ht="17.25" customHeight="1">
      <c r="A257" s="381" t="s">
        <v>361</v>
      </c>
      <c r="B257" s="292" t="s">
        <v>370</v>
      </c>
      <c r="C257" s="112">
        <v>200</v>
      </c>
      <c r="D257" s="112">
        <v>2.16</v>
      </c>
      <c r="E257" s="106">
        <v>0.2</v>
      </c>
      <c r="F257" s="106">
        <v>0</v>
      </c>
      <c r="G257" s="106">
        <v>10</v>
      </c>
      <c r="H257" s="111">
        <v>41</v>
      </c>
      <c r="I257" s="111">
        <v>0</v>
      </c>
      <c r="J257" s="106">
        <v>5</v>
      </c>
      <c r="K257" s="106">
        <v>4</v>
      </c>
      <c r="L257" s="106">
        <v>8</v>
      </c>
      <c r="M257" s="106">
        <v>1</v>
      </c>
      <c r="N257" s="106">
        <v>0</v>
      </c>
      <c r="O257" s="106">
        <v>0</v>
      </c>
      <c r="P257" s="106">
        <v>0</v>
      </c>
      <c r="Q257" s="106">
        <v>0</v>
      </c>
      <c r="R257" s="106">
        <v>0</v>
      </c>
      <c r="S257" s="106">
        <v>0</v>
      </c>
      <c r="T257" s="106">
        <v>0</v>
      </c>
      <c r="U257" s="106">
        <v>0</v>
      </c>
      <c r="V257" s="310"/>
    </row>
    <row r="258" spans="1:22" ht="24" customHeight="1" thickBot="1">
      <c r="A258" s="424" t="s">
        <v>410</v>
      </c>
      <c r="B258" s="292" t="s">
        <v>276</v>
      </c>
      <c r="C258" s="112">
        <v>50</v>
      </c>
      <c r="D258" s="111">
        <v>21</v>
      </c>
      <c r="E258" s="106">
        <v>1.88</v>
      </c>
      <c r="F258" s="106">
        <v>2.5</v>
      </c>
      <c r="G258" s="106">
        <v>18.5</v>
      </c>
      <c r="H258" s="111">
        <v>104</v>
      </c>
      <c r="I258" s="111">
        <v>55</v>
      </c>
      <c r="J258" s="106">
        <v>5</v>
      </c>
      <c r="K258" s="106">
        <v>4</v>
      </c>
      <c r="L258" s="106">
        <v>8</v>
      </c>
      <c r="M258" s="106">
        <v>1</v>
      </c>
      <c r="N258" s="106">
        <v>0</v>
      </c>
      <c r="O258" s="106">
        <v>0</v>
      </c>
      <c r="P258" s="106">
        <v>0</v>
      </c>
      <c r="Q258" s="106">
        <v>0.01</v>
      </c>
      <c r="R258" s="106">
        <v>0.02</v>
      </c>
      <c r="S258" s="106">
        <v>1.23</v>
      </c>
      <c r="T258" s="106">
        <v>1.7</v>
      </c>
      <c r="U258" s="290">
        <v>0</v>
      </c>
      <c r="V258" s="310"/>
    </row>
    <row r="259" spans="1:25" ht="19.5" customHeight="1" thickBot="1">
      <c r="A259" s="329"/>
      <c r="B259" s="330" t="s">
        <v>354</v>
      </c>
      <c r="C259" s="392">
        <v>597</v>
      </c>
      <c r="D259" s="98">
        <f>SUM(D253:D258)</f>
        <v>162.39000000000001</v>
      </c>
      <c r="E259" s="354">
        <f aca="true" t="shared" si="17" ref="E259:U259">SUM(E253:E258)</f>
        <v>21.519999999999996</v>
      </c>
      <c r="F259" s="354">
        <f t="shared" si="17"/>
        <v>24.28</v>
      </c>
      <c r="G259" s="354">
        <f t="shared" si="17"/>
        <v>81.9</v>
      </c>
      <c r="H259" s="354">
        <f t="shared" si="17"/>
        <v>644.04</v>
      </c>
      <c r="I259" s="354">
        <f t="shared" si="17"/>
        <v>966.6</v>
      </c>
      <c r="J259" s="354">
        <f t="shared" si="17"/>
        <v>183.99</v>
      </c>
      <c r="K259" s="354">
        <f t="shared" si="17"/>
        <v>239.95999999999998</v>
      </c>
      <c r="L259" s="354">
        <f t="shared" si="17"/>
        <v>157.89</v>
      </c>
      <c r="M259" s="354">
        <f t="shared" si="17"/>
        <v>6.09</v>
      </c>
      <c r="N259" s="354">
        <f t="shared" si="17"/>
        <v>9.200000000000001</v>
      </c>
      <c r="O259" s="354">
        <f t="shared" si="17"/>
        <v>12.370000000000001</v>
      </c>
      <c r="P259" s="354">
        <f t="shared" si="17"/>
        <v>108.1</v>
      </c>
      <c r="Q259" s="354">
        <f t="shared" si="17"/>
        <v>0.33</v>
      </c>
      <c r="R259" s="354">
        <f t="shared" si="17"/>
        <v>0.218</v>
      </c>
      <c r="S259" s="354">
        <f t="shared" si="17"/>
        <v>34.589999999999996</v>
      </c>
      <c r="T259" s="354">
        <f t="shared" si="17"/>
        <v>47.9</v>
      </c>
      <c r="U259" s="354">
        <f t="shared" si="17"/>
        <v>0.06999999999999999</v>
      </c>
      <c r="V259" s="40"/>
      <c r="W259" s="219"/>
      <c r="X259" s="220"/>
      <c r="Y259" s="219"/>
    </row>
    <row r="260" spans="1:25" ht="24" customHeight="1" thickBot="1">
      <c r="A260" s="315"/>
      <c r="B260" s="316"/>
      <c r="C260" s="80"/>
      <c r="D260" s="80"/>
      <c r="E260" s="418"/>
      <c r="F260" s="298" t="s">
        <v>426</v>
      </c>
      <c r="G260" s="298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18"/>
      <c r="V260" s="40"/>
      <c r="W260" s="219"/>
      <c r="X260" s="220"/>
      <c r="Y260" s="219"/>
    </row>
    <row r="261" spans="1:25" ht="19.5" customHeight="1" thickBot="1">
      <c r="A261" s="475" t="s">
        <v>413</v>
      </c>
      <c r="B261" s="485" t="s">
        <v>11</v>
      </c>
      <c r="C261" s="100" t="s">
        <v>12</v>
      </c>
      <c r="D261" s="100" t="s">
        <v>471</v>
      </c>
      <c r="E261" s="487" t="s">
        <v>15</v>
      </c>
      <c r="F261" s="488"/>
      <c r="G261" s="489"/>
      <c r="H261" s="101" t="s">
        <v>16</v>
      </c>
      <c r="I261" s="487" t="s">
        <v>389</v>
      </c>
      <c r="J261" s="490"/>
      <c r="K261" s="490"/>
      <c r="L261" s="490"/>
      <c r="M261" s="490"/>
      <c r="N261" s="490"/>
      <c r="O261" s="490"/>
      <c r="P261" s="491"/>
      <c r="Q261" s="487" t="s">
        <v>382</v>
      </c>
      <c r="R261" s="488"/>
      <c r="S261" s="490"/>
      <c r="T261" s="490"/>
      <c r="U261" s="491"/>
      <c r="V261" s="40"/>
      <c r="W261" s="219"/>
      <c r="X261" s="220"/>
      <c r="Y261" s="219"/>
    </row>
    <row r="262" spans="1:25" ht="30.75" customHeight="1" thickBot="1">
      <c r="A262" s="484"/>
      <c r="B262" s="492"/>
      <c r="C262" s="350" t="s">
        <v>17</v>
      </c>
      <c r="D262" s="102" t="s">
        <v>472</v>
      </c>
      <c r="E262" s="103" t="s">
        <v>18</v>
      </c>
      <c r="F262" s="103" t="s">
        <v>19</v>
      </c>
      <c r="G262" s="103" t="s">
        <v>20</v>
      </c>
      <c r="H262" s="369" t="s">
        <v>21</v>
      </c>
      <c r="I262" s="367" t="s">
        <v>418</v>
      </c>
      <c r="J262" s="367" t="s">
        <v>383</v>
      </c>
      <c r="K262" s="367" t="s">
        <v>384</v>
      </c>
      <c r="L262" s="367" t="s">
        <v>385</v>
      </c>
      <c r="M262" s="367" t="s">
        <v>386</v>
      </c>
      <c r="N262" s="367" t="s">
        <v>420</v>
      </c>
      <c r="O262" s="368" t="s">
        <v>421</v>
      </c>
      <c r="P262" s="368" t="s">
        <v>422</v>
      </c>
      <c r="Q262" s="125" t="s">
        <v>387</v>
      </c>
      <c r="R262" s="125" t="s">
        <v>416</v>
      </c>
      <c r="S262" s="125" t="s">
        <v>388</v>
      </c>
      <c r="T262" s="125" t="s">
        <v>419</v>
      </c>
      <c r="U262" s="98" t="s">
        <v>417</v>
      </c>
      <c r="V262" s="40"/>
      <c r="W262" s="219"/>
      <c r="X262" s="220"/>
      <c r="Y262" s="219"/>
    </row>
    <row r="263" spans="1:25" ht="19.5" customHeight="1" thickBot="1">
      <c r="A263" s="299"/>
      <c r="B263" s="300" t="s">
        <v>22</v>
      </c>
      <c r="C263" s="301"/>
      <c r="D263" s="301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3"/>
      <c r="V263" s="40"/>
      <c r="W263" s="219"/>
      <c r="X263" s="220"/>
      <c r="Y263" s="219"/>
    </row>
    <row r="264" spans="1:25" ht="26.25" customHeight="1">
      <c r="A264" s="381" t="s">
        <v>435</v>
      </c>
      <c r="B264" s="346" t="s">
        <v>468</v>
      </c>
      <c r="C264" s="117">
        <v>100</v>
      </c>
      <c r="D264" s="117">
        <v>35.3</v>
      </c>
      <c r="E264" s="118">
        <v>3.26</v>
      </c>
      <c r="F264" s="106">
        <v>2.2</v>
      </c>
      <c r="G264" s="106">
        <v>3.5</v>
      </c>
      <c r="H264" s="118">
        <v>75</v>
      </c>
      <c r="I264" s="118">
        <v>241.6</v>
      </c>
      <c r="J264" s="118">
        <v>18.9</v>
      </c>
      <c r="K264" s="118">
        <v>21.7</v>
      </c>
      <c r="L264" s="118">
        <v>27.9</v>
      </c>
      <c r="M264" s="118">
        <v>0.9</v>
      </c>
      <c r="N264" s="118">
        <v>0.7</v>
      </c>
      <c r="O264" s="118">
        <v>0.33</v>
      </c>
      <c r="P264" s="118">
        <v>16.7</v>
      </c>
      <c r="Q264" s="118">
        <v>0.06</v>
      </c>
      <c r="R264" s="118">
        <v>0.03</v>
      </c>
      <c r="S264" s="118">
        <v>28</v>
      </c>
      <c r="T264" s="118">
        <v>0</v>
      </c>
      <c r="U264" s="118">
        <v>0</v>
      </c>
      <c r="V264" s="40"/>
      <c r="W264" s="219"/>
      <c r="X264" s="220"/>
      <c r="Y264" s="219"/>
    </row>
    <row r="265" spans="1:25" ht="19.5" customHeight="1">
      <c r="A265" s="128" t="s">
        <v>455</v>
      </c>
      <c r="B265" s="448" t="s">
        <v>456</v>
      </c>
      <c r="C265" s="129">
        <v>100</v>
      </c>
      <c r="D265" s="130">
        <v>75</v>
      </c>
      <c r="E265" s="130">
        <v>10.4</v>
      </c>
      <c r="F265" s="130">
        <v>9.6</v>
      </c>
      <c r="G265" s="442">
        <v>5.9</v>
      </c>
      <c r="H265" s="130">
        <v>163</v>
      </c>
      <c r="I265" s="442">
        <v>158.67</v>
      </c>
      <c r="J265" s="130">
        <v>14</v>
      </c>
      <c r="K265" s="130">
        <v>15</v>
      </c>
      <c r="L265" s="443">
        <v>431</v>
      </c>
      <c r="M265" s="130">
        <v>5</v>
      </c>
      <c r="N265" s="442">
        <v>4.4</v>
      </c>
      <c r="O265" s="130">
        <v>22.74</v>
      </c>
      <c r="P265" s="443">
        <v>133.06</v>
      </c>
      <c r="Q265" s="130">
        <v>0.19</v>
      </c>
      <c r="R265" s="408">
        <v>1.148</v>
      </c>
      <c r="S265" s="130">
        <v>13</v>
      </c>
      <c r="T265" s="423">
        <v>5.58</v>
      </c>
      <c r="U265" s="130">
        <v>0</v>
      </c>
      <c r="V265" s="40"/>
      <c r="W265" s="219"/>
      <c r="X265" s="220"/>
      <c r="Y265" s="219"/>
    </row>
    <row r="266" spans="1:25" ht="19.5" customHeight="1">
      <c r="A266" s="104" t="s">
        <v>340</v>
      </c>
      <c r="B266" s="439" t="s">
        <v>216</v>
      </c>
      <c r="C266" s="169">
        <v>180</v>
      </c>
      <c r="D266" s="169">
        <v>16.51</v>
      </c>
      <c r="E266" s="106">
        <v>3.6</v>
      </c>
      <c r="F266" s="106">
        <v>5.76</v>
      </c>
      <c r="G266" s="106">
        <v>37.56</v>
      </c>
      <c r="H266" s="106">
        <v>229.2</v>
      </c>
      <c r="I266" s="106">
        <v>61.2</v>
      </c>
      <c r="J266" s="106">
        <v>13.2</v>
      </c>
      <c r="K266" s="106">
        <v>8.4</v>
      </c>
      <c r="L266" s="106">
        <v>43.2</v>
      </c>
      <c r="M266" s="106">
        <v>0.96</v>
      </c>
      <c r="N266" s="106">
        <v>0.73</v>
      </c>
      <c r="O266" s="106">
        <v>0</v>
      </c>
      <c r="P266" s="106">
        <v>12.1</v>
      </c>
      <c r="Q266" s="106">
        <v>0.07</v>
      </c>
      <c r="R266" s="106">
        <v>0.1</v>
      </c>
      <c r="S266" s="106">
        <v>0.02</v>
      </c>
      <c r="T266" s="430">
        <v>0</v>
      </c>
      <c r="U266" s="106">
        <v>0.03</v>
      </c>
      <c r="V266" s="40"/>
      <c r="W266" s="219"/>
      <c r="X266" s="220"/>
      <c r="Y266" s="219"/>
    </row>
    <row r="267" spans="1:25" ht="19.5" customHeight="1">
      <c r="A267" s="351" t="s">
        <v>408</v>
      </c>
      <c r="B267" s="308" t="s">
        <v>373</v>
      </c>
      <c r="C267" s="159">
        <v>25</v>
      </c>
      <c r="D267" s="159">
        <v>4.36</v>
      </c>
      <c r="E267" s="106">
        <v>1.4</v>
      </c>
      <c r="F267" s="106">
        <v>0.28</v>
      </c>
      <c r="G267" s="106">
        <v>10.25</v>
      </c>
      <c r="H267" s="106">
        <v>51.5</v>
      </c>
      <c r="I267" s="106">
        <v>78</v>
      </c>
      <c r="J267" s="106">
        <v>7.25</v>
      </c>
      <c r="K267" s="106">
        <v>37.5</v>
      </c>
      <c r="L267" s="106">
        <v>11.75</v>
      </c>
      <c r="M267" s="106">
        <v>0.95</v>
      </c>
      <c r="N267" s="106">
        <v>1.4</v>
      </c>
      <c r="O267" s="106">
        <v>1.8</v>
      </c>
      <c r="P267" s="106">
        <v>8</v>
      </c>
      <c r="Q267" s="106">
        <v>0.04</v>
      </c>
      <c r="R267" s="106">
        <v>0.08</v>
      </c>
      <c r="S267" s="106">
        <v>0</v>
      </c>
      <c r="T267" s="106">
        <v>0</v>
      </c>
      <c r="U267" s="106">
        <v>0</v>
      </c>
      <c r="V267" s="40"/>
      <c r="W267" s="219"/>
      <c r="X267" s="220"/>
      <c r="Y267" s="219"/>
    </row>
    <row r="268" spans="1:25" ht="22.5" customHeight="1">
      <c r="A268" s="178" t="s">
        <v>457</v>
      </c>
      <c r="B268" s="342" t="s">
        <v>458</v>
      </c>
      <c r="C268" s="112">
        <v>200</v>
      </c>
      <c r="D268" s="112">
        <v>8.96</v>
      </c>
      <c r="E268" s="106">
        <v>0.4</v>
      </c>
      <c r="F268" s="106">
        <v>0.1</v>
      </c>
      <c r="G268" s="106">
        <v>18.4</v>
      </c>
      <c r="H268" s="111">
        <v>85</v>
      </c>
      <c r="I268" s="111">
        <v>56.2</v>
      </c>
      <c r="J268" s="106">
        <v>12.5</v>
      </c>
      <c r="K268" s="106">
        <v>10.1</v>
      </c>
      <c r="L268" s="106">
        <v>15.9</v>
      </c>
      <c r="M268" s="106">
        <v>1.1</v>
      </c>
      <c r="N268" s="106">
        <v>0</v>
      </c>
      <c r="O268" s="106">
        <v>0.04</v>
      </c>
      <c r="P268" s="106">
        <v>0.52</v>
      </c>
      <c r="Q268" s="106">
        <v>0</v>
      </c>
      <c r="R268" s="106">
        <v>0.01</v>
      </c>
      <c r="S268" s="106">
        <v>7.5</v>
      </c>
      <c r="T268" s="106">
        <v>0.31</v>
      </c>
      <c r="U268" s="106">
        <v>0</v>
      </c>
      <c r="V268" s="40"/>
      <c r="W268" s="219"/>
      <c r="X268" s="220"/>
      <c r="Y268" s="219"/>
    </row>
    <row r="269" spans="1:25" ht="27" customHeight="1" thickBot="1">
      <c r="A269" s="424" t="s">
        <v>410</v>
      </c>
      <c r="B269" s="292" t="s">
        <v>276</v>
      </c>
      <c r="C269" s="112">
        <v>50</v>
      </c>
      <c r="D269" s="111">
        <v>21</v>
      </c>
      <c r="E269" s="106">
        <v>1.88</v>
      </c>
      <c r="F269" s="106">
        <v>1.5</v>
      </c>
      <c r="G269" s="106">
        <v>16.5</v>
      </c>
      <c r="H269" s="111">
        <v>85</v>
      </c>
      <c r="I269" s="111">
        <v>55</v>
      </c>
      <c r="J269" s="106">
        <v>5</v>
      </c>
      <c r="K269" s="106">
        <v>4</v>
      </c>
      <c r="L269" s="106">
        <v>8</v>
      </c>
      <c r="M269" s="106">
        <v>1</v>
      </c>
      <c r="N269" s="106">
        <v>0</v>
      </c>
      <c r="O269" s="106">
        <v>0</v>
      </c>
      <c r="P269" s="106">
        <v>0</v>
      </c>
      <c r="Q269" s="106">
        <v>0.01</v>
      </c>
      <c r="R269" s="106">
        <v>0.02</v>
      </c>
      <c r="S269" s="106">
        <v>1.23</v>
      </c>
      <c r="T269" s="106">
        <v>1.7</v>
      </c>
      <c r="U269" s="106">
        <v>0</v>
      </c>
      <c r="V269" s="40"/>
      <c r="W269" s="219"/>
      <c r="X269" s="220"/>
      <c r="Y269" s="219"/>
    </row>
    <row r="270" spans="1:25" ht="19.5" customHeight="1" thickBot="1">
      <c r="A270" s="329"/>
      <c r="B270" s="330" t="s">
        <v>354</v>
      </c>
      <c r="C270" s="392">
        <f aca="true" t="shared" si="18" ref="C270:U270">SUM(C264:C269)</f>
        <v>655</v>
      </c>
      <c r="D270" s="98">
        <f>SUM(D264:D269)</f>
        <v>161.13000000000002</v>
      </c>
      <c r="E270" s="354">
        <f t="shared" si="18"/>
        <v>20.939999999999998</v>
      </c>
      <c r="F270" s="354">
        <f t="shared" si="18"/>
        <v>19.440000000000005</v>
      </c>
      <c r="G270" s="354">
        <f t="shared" si="18"/>
        <v>92.11</v>
      </c>
      <c r="H270" s="354">
        <f t="shared" si="18"/>
        <v>688.7</v>
      </c>
      <c r="I270" s="354">
        <f t="shared" si="18"/>
        <v>650.6700000000001</v>
      </c>
      <c r="J270" s="354">
        <f t="shared" si="18"/>
        <v>70.85</v>
      </c>
      <c r="K270" s="354">
        <f t="shared" si="18"/>
        <v>96.69999999999999</v>
      </c>
      <c r="L270" s="354">
        <f t="shared" si="18"/>
        <v>537.7499999999999</v>
      </c>
      <c r="M270" s="354">
        <f t="shared" si="18"/>
        <v>9.91</v>
      </c>
      <c r="N270" s="354">
        <f t="shared" si="18"/>
        <v>7.23</v>
      </c>
      <c r="O270" s="354">
        <f t="shared" si="18"/>
        <v>24.909999999999997</v>
      </c>
      <c r="P270" s="354">
        <f t="shared" si="18"/>
        <v>170.38</v>
      </c>
      <c r="Q270" s="354">
        <f t="shared" si="18"/>
        <v>0.37</v>
      </c>
      <c r="R270" s="354">
        <f t="shared" si="18"/>
        <v>1.3880000000000001</v>
      </c>
      <c r="S270" s="354">
        <f t="shared" si="18"/>
        <v>49.75</v>
      </c>
      <c r="T270" s="354">
        <f t="shared" si="18"/>
        <v>7.59</v>
      </c>
      <c r="U270" s="354">
        <f t="shared" si="18"/>
        <v>0.03</v>
      </c>
      <c r="V270" s="40"/>
      <c r="W270" s="219"/>
      <c r="X270" s="220"/>
      <c r="Y270" s="219"/>
    </row>
    <row r="271" spans="1:25" ht="19.5" customHeight="1">
      <c r="A271" s="315"/>
      <c r="B271" s="316"/>
      <c r="C271" s="80"/>
      <c r="D271" s="80"/>
      <c r="E271" s="418"/>
      <c r="F271" s="418"/>
      <c r="G271" s="418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0"/>
      <c r="W271" s="219"/>
      <c r="X271" s="220"/>
      <c r="Y271" s="219"/>
    </row>
    <row r="272" spans="1:25" ht="19.5" customHeight="1">
      <c r="A272" s="315"/>
      <c r="B272" s="316"/>
      <c r="C272" s="80"/>
      <c r="D272" s="80"/>
      <c r="E272" s="418"/>
      <c r="F272" s="418"/>
      <c r="G272" s="418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0"/>
      <c r="W272" s="219"/>
      <c r="X272" s="220"/>
      <c r="Y272" s="219"/>
    </row>
    <row r="273" spans="1:25" ht="19.5" customHeight="1">
      <c r="A273" s="315"/>
      <c r="B273" s="316"/>
      <c r="C273" s="80"/>
      <c r="D273" s="80"/>
      <c r="E273" s="418"/>
      <c r="F273" s="418"/>
      <c r="G273" s="418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0"/>
      <c r="W273" s="219"/>
      <c r="X273" s="220"/>
      <c r="Y273" s="219"/>
    </row>
    <row r="274" spans="1:25" ht="19.5" customHeight="1">
      <c r="A274" s="315"/>
      <c r="B274" s="316"/>
      <c r="C274" s="80"/>
      <c r="D274" s="80"/>
      <c r="E274" s="418"/>
      <c r="F274" s="418"/>
      <c r="G274" s="418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0"/>
      <c r="W274" s="219"/>
      <c r="X274" s="220"/>
      <c r="Y274" s="219"/>
    </row>
    <row r="275" spans="1:24" ht="17.25" customHeight="1">
      <c r="A275" s="307" t="s">
        <v>372</v>
      </c>
      <c r="B275" s="325" t="s">
        <v>151</v>
      </c>
      <c r="C275" s="41"/>
      <c r="D275" s="41"/>
      <c r="E275" s="40"/>
      <c r="F275" s="298" t="s">
        <v>425</v>
      </c>
      <c r="G275" s="298"/>
      <c r="H275" s="40"/>
      <c r="I275" s="298" t="s">
        <v>440</v>
      </c>
      <c r="J275" s="298"/>
      <c r="K275" s="298"/>
      <c r="L275" s="298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X275" s="6"/>
    </row>
    <row r="276" spans="1:24" ht="15.75" customHeight="1">
      <c r="A276" s="295"/>
      <c r="B276" s="325" t="s">
        <v>152</v>
      </c>
      <c r="C276" s="41"/>
      <c r="D276" s="41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X276" s="6"/>
    </row>
    <row r="277" spans="1:24" ht="18" customHeight="1">
      <c r="A277" s="295"/>
      <c r="B277" s="325" t="s">
        <v>487</v>
      </c>
      <c r="C277" s="295"/>
      <c r="D277" s="295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X277" s="6"/>
    </row>
    <row r="278" spans="1:24" ht="16.5" customHeight="1" thickBot="1">
      <c r="A278" s="295"/>
      <c r="B278" s="20" t="s">
        <v>437</v>
      </c>
      <c r="C278" s="316"/>
      <c r="D278" s="316"/>
      <c r="E278" s="40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78"/>
      <c r="X278" s="6"/>
    </row>
    <row r="279" spans="1:24" ht="21.75" customHeight="1" thickBot="1">
      <c r="A279" s="475" t="s">
        <v>413</v>
      </c>
      <c r="B279" s="485" t="s">
        <v>11</v>
      </c>
      <c r="C279" s="100" t="s">
        <v>12</v>
      </c>
      <c r="D279" s="100" t="s">
        <v>471</v>
      </c>
      <c r="E279" s="487" t="s">
        <v>15</v>
      </c>
      <c r="F279" s="488"/>
      <c r="G279" s="489"/>
      <c r="H279" s="101" t="s">
        <v>16</v>
      </c>
      <c r="I279" s="487" t="s">
        <v>389</v>
      </c>
      <c r="J279" s="490"/>
      <c r="K279" s="490"/>
      <c r="L279" s="490"/>
      <c r="M279" s="490"/>
      <c r="N279" s="490"/>
      <c r="O279" s="490"/>
      <c r="P279" s="491"/>
      <c r="Q279" s="487" t="s">
        <v>382</v>
      </c>
      <c r="R279" s="488"/>
      <c r="S279" s="490"/>
      <c r="T279" s="490"/>
      <c r="U279" s="491"/>
      <c r="V279" s="360"/>
      <c r="X279" s="6"/>
    </row>
    <row r="280" spans="1:24" ht="29.25" customHeight="1" thickBot="1">
      <c r="A280" s="484"/>
      <c r="B280" s="486"/>
      <c r="C280" s="350" t="s">
        <v>17</v>
      </c>
      <c r="D280" s="102" t="s">
        <v>472</v>
      </c>
      <c r="E280" s="103" t="s">
        <v>18</v>
      </c>
      <c r="F280" s="103" t="s">
        <v>19</v>
      </c>
      <c r="G280" s="103" t="s">
        <v>20</v>
      </c>
      <c r="H280" s="369" t="s">
        <v>21</v>
      </c>
      <c r="I280" s="367" t="s">
        <v>418</v>
      </c>
      <c r="J280" s="367" t="s">
        <v>383</v>
      </c>
      <c r="K280" s="367" t="s">
        <v>384</v>
      </c>
      <c r="L280" s="367" t="s">
        <v>385</v>
      </c>
      <c r="M280" s="367" t="s">
        <v>386</v>
      </c>
      <c r="N280" s="367" t="s">
        <v>420</v>
      </c>
      <c r="O280" s="368" t="s">
        <v>421</v>
      </c>
      <c r="P280" s="368" t="s">
        <v>422</v>
      </c>
      <c r="Q280" s="125" t="s">
        <v>387</v>
      </c>
      <c r="R280" s="125" t="s">
        <v>416</v>
      </c>
      <c r="S280" s="125" t="s">
        <v>388</v>
      </c>
      <c r="T280" s="125" t="s">
        <v>419</v>
      </c>
      <c r="U280" s="98" t="s">
        <v>417</v>
      </c>
      <c r="V280" s="57"/>
      <c r="X280" s="6"/>
    </row>
    <row r="281" spans="1:24" ht="15.75" customHeight="1" thickBot="1">
      <c r="A281" s="299"/>
      <c r="B281" s="300" t="s">
        <v>22</v>
      </c>
      <c r="C281" s="301"/>
      <c r="D281" s="301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3"/>
      <c r="V281" s="323"/>
      <c r="X281" s="6"/>
    </row>
    <row r="282" spans="1:24" ht="20.25" customHeight="1">
      <c r="A282" s="153" t="s">
        <v>402</v>
      </c>
      <c r="B282" s="454" t="s">
        <v>467</v>
      </c>
      <c r="C282" s="341">
        <v>100</v>
      </c>
      <c r="D282" s="341">
        <v>36.38</v>
      </c>
      <c r="E282" s="106">
        <v>8.66</v>
      </c>
      <c r="F282" s="106">
        <v>9.67</v>
      </c>
      <c r="G282" s="106">
        <v>4.34</v>
      </c>
      <c r="H282" s="118">
        <v>95.6</v>
      </c>
      <c r="I282" s="118">
        <v>147.62</v>
      </c>
      <c r="J282" s="118">
        <v>6.9</v>
      </c>
      <c r="K282" s="118">
        <v>7.2</v>
      </c>
      <c r="L282" s="118">
        <v>4.2</v>
      </c>
      <c r="M282" s="118">
        <v>0.18</v>
      </c>
      <c r="N282" s="118">
        <v>3.42</v>
      </c>
      <c r="O282" s="118">
        <v>18.2</v>
      </c>
      <c r="P282" s="118">
        <v>96.88</v>
      </c>
      <c r="Q282" s="118">
        <v>0.01</v>
      </c>
      <c r="R282" s="118">
        <v>0.74</v>
      </c>
      <c r="S282" s="118">
        <v>1.5</v>
      </c>
      <c r="T282" s="118">
        <v>0</v>
      </c>
      <c r="U282" s="130">
        <v>0</v>
      </c>
      <c r="V282" s="78"/>
      <c r="X282" s="6"/>
    </row>
    <row r="283" spans="1:24" ht="18" customHeight="1">
      <c r="A283" s="337" t="s">
        <v>374</v>
      </c>
      <c r="B283" s="291" t="s">
        <v>459</v>
      </c>
      <c r="C283" s="117">
        <v>200</v>
      </c>
      <c r="D283" s="117">
        <v>63.4</v>
      </c>
      <c r="E283" s="106">
        <v>10.66</v>
      </c>
      <c r="F283" s="106">
        <v>10</v>
      </c>
      <c r="G283" s="106">
        <v>46.9</v>
      </c>
      <c r="H283" s="118">
        <v>363</v>
      </c>
      <c r="I283" s="118">
        <v>510.4</v>
      </c>
      <c r="J283" s="106">
        <v>244</v>
      </c>
      <c r="K283" s="106">
        <v>46.7</v>
      </c>
      <c r="L283" s="106">
        <v>26</v>
      </c>
      <c r="M283" s="106">
        <v>0.01</v>
      </c>
      <c r="N283" s="106">
        <v>5.83</v>
      </c>
      <c r="O283" s="106">
        <v>12.12</v>
      </c>
      <c r="P283" s="106">
        <v>67.4</v>
      </c>
      <c r="Q283" s="106">
        <v>2.7</v>
      </c>
      <c r="R283" s="106">
        <v>0.09</v>
      </c>
      <c r="S283" s="106">
        <v>0.01</v>
      </c>
      <c r="T283" s="106">
        <v>14.7</v>
      </c>
      <c r="U283" s="106">
        <v>0.3</v>
      </c>
      <c r="V283" s="306"/>
      <c r="X283" s="6"/>
    </row>
    <row r="284" spans="1:24" ht="19.5" customHeight="1">
      <c r="A284" s="351" t="s">
        <v>408</v>
      </c>
      <c r="B284" s="273" t="s">
        <v>371</v>
      </c>
      <c r="C284" s="159">
        <v>25</v>
      </c>
      <c r="D284" s="159">
        <v>4.36</v>
      </c>
      <c r="E284" s="106">
        <v>1.98</v>
      </c>
      <c r="F284" s="106">
        <v>0.2</v>
      </c>
      <c r="G284" s="106">
        <v>12.2</v>
      </c>
      <c r="H284" s="106">
        <v>58.5</v>
      </c>
      <c r="I284" s="106">
        <v>23.3</v>
      </c>
      <c r="J284" s="106">
        <v>10</v>
      </c>
      <c r="K284" s="106">
        <v>5</v>
      </c>
      <c r="L284" s="106">
        <v>5</v>
      </c>
      <c r="M284" s="106">
        <v>0.28</v>
      </c>
      <c r="N284" s="106">
        <v>0.8</v>
      </c>
      <c r="O284" s="106">
        <v>1.5</v>
      </c>
      <c r="P284" s="106">
        <v>3.63</v>
      </c>
      <c r="Q284" s="106">
        <v>5</v>
      </c>
      <c r="R284" s="106">
        <v>0.008</v>
      </c>
      <c r="S284" s="106">
        <v>1</v>
      </c>
      <c r="T284" s="106">
        <v>0</v>
      </c>
      <c r="U284" s="106">
        <v>0.55</v>
      </c>
      <c r="V284" s="314"/>
      <c r="X284" s="6"/>
    </row>
    <row r="285" spans="1:24" ht="19.5" customHeight="1">
      <c r="A285" s="351" t="s">
        <v>308</v>
      </c>
      <c r="B285" s="291" t="s">
        <v>478</v>
      </c>
      <c r="C285" s="119">
        <v>200</v>
      </c>
      <c r="D285" s="118">
        <v>25.3</v>
      </c>
      <c r="E285" s="106">
        <v>4.08</v>
      </c>
      <c r="F285" s="106">
        <v>4.32</v>
      </c>
      <c r="G285" s="106">
        <v>22.4</v>
      </c>
      <c r="H285" s="118">
        <v>115</v>
      </c>
      <c r="I285" s="118">
        <v>62</v>
      </c>
      <c r="J285" s="106">
        <v>60</v>
      </c>
      <c r="K285" s="106">
        <v>60</v>
      </c>
      <c r="L285" s="373">
        <v>47</v>
      </c>
      <c r="M285" s="106">
        <v>53.7</v>
      </c>
      <c r="N285" s="106">
        <v>0</v>
      </c>
      <c r="O285" s="106">
        <v>0</v>
      </c>
      <c r="P285" s="106">
        <v>0</v>
      </c>
      <c r="Q285" s="106">
        <v>0.02</v>
      </c>
      <c r="R285" s="106">
        <v>0.08</v>
      </c>
      <c r="S285" s="106">
        <v>10</v>
      </c>
      <c r="T285" s="106">
        <v>0.01</v>
      </c>
      <c r="U285" s="106">
        <v>0</v>
      </c>
      <c r="V285" s="306"/>
      <c r="W285" s="78"/>
      <c r="X285" s="6"/>
    </row>
    <row r="286" spans="1:24" ht="32.25" customHeight="1" thickBot="1">
      <c r="A286" s="449" t="s">
        <v>410</v>
      </c>
      <c r="B286" s="311" t="s">
        <v>423</v>
      </c>
      <c r="C286" s="386">
        <v>100</v>
      </c>
      <c r="D286" s="357">
        <v>50</v>
      </c>
      <c r="E286" s="358">
        <v>0.4</v>
      </c>
      <c r="F286" s="358">
        <v>0.2</v>
      </c>
      <c r="G286" s="358">
        <v>7.5</v>
      </c>
      <c r="H286" s="358">
        <v>38</v>
      </c>
      <c r="I286" s="358">
        <v>556</v>
      </c>
      <c r="J286" s="358">
        <v>85</v>
      </c>
      <c r="K286" s="358">
        <v>32.5</v>
      </c>
      <c r="L286" s="358">
        <v>57.5</v>
      </c>
      <c r="M286" s="358">
        <v>0.01</v>
      </c>
      <c r="N286" s="358">
        <v>4</v>
      </c>
      <c r="O286" s="358">
        <v>0.6</v>
      </c>
      <c r="P286" s="358">
        <v>16</v>
      </c>
      <c r="Q286" s="358">
        <v>0.5</v>
      </c>
      <c r="R286" s="358">
        <v>0.05</v>
      </c>
      <c r="S286" s="358">
        <v>20</v>
      </c>
      <c r="T286" s="358">
        <v>10</v>
      </c>
      <c r="U286" s="358">
        <v>0</v>
      </c>
      <c r="V286" s="314"/>
      <c r="W286" s="78"/>
      <c r="X286" s="6"/>
    </row>
    <row r="287" spans="1:24" ht="19.5" customHeight="1" thickBot="1">
      <c r="A287" s="304"/>
      <c r="B287" s="328" t="s">
        <v>354</v>
      </c>
      <c r="C287" s="370">
        <f>SUM(C282:C286)</f>
        <v>625</v>
      </c>
      <c r="D287" s="335">
        <f>SUM(D282:D286)</f>
        <v>179.44</v>
      </c>
      <c r="E287" s="335">
        <f aca="true" t="shared" si="19" ref="E287:U287">SUM(E282:E286)</f>
        <v>25.78</v>
      </c>
      <c r="F287" s="335">
        <f t="shared" si="19"/>
        <v>24.39</v>
      </c>
      <c r="G287" s="335">
        <f t="shared" si="19"/>
        <v>93.34</v>
      </c>
      <c r="H287" s="335">
        <f t="shared" si="19"/>
        <v>670.1</v>
      </c>
      <c r="I287" s="370">
        <f t="shared" si="19"/>
        <v>1299.32</v>
      </c>
      <c r="J287" s="335">
        <f t="shared" si="19"/>
        <v>405.9</v>
      </c>
      <c r="K287" s="335">
        <f t="shared" si="19"/>
        <v>151.4</v>
      </c>
      <c r="L287" s="335">
        <f t="shared" si="19"/>
        <v>139.7</v>
      </c>
      <c r="M287" s="335">
        <f t="shared" si="19"/>
        <v>54.18</v>
      </c>
      <c r="N287" s="335">
        <f t="shared" si="19"/>
        <v>14.05</v>
      </c>
      <c r="O287" s="335">
        <f t="shared" si="19"/>
        <v>32.42</v>
      </c>
      <c r="P287" s="370">
        <f t="shared" si="19"/>
        <v>183.91</v>
      </c>
      <c r="Q287" s="335">
        <f t="shared" si="19"/>
        <v>8.23</v>
      </c>
      <c r="R287" s="335">
        <f t="shared" si="19"/>
        <v>0.968</v>
      </c>
      <c r="S287" s="335">
        <f t="shared" si="19"/>
        <v>32.51</v>
      </c>
      <c r="T287" s="370">
        <f t="shared" si="19"/>
        <v>24.71</v>
      </c>
      <c r="U287" s="335">
        <f t="shared" si="19"/>
        <v>0.8500000000000001</v>
      </c>
      <c r="V287" s="310"/>
      <c r="W287" s="78"/>
      <c r="X287" s="6"/>
    </row>
    <row r="288" spans="1:24" ht="21.75" customHeight="1" thickBot="1">
      <c r="A288" s="321"/>
      <c r="B288" s="397" t="s">
        <v>364</v>
      </c>
      <c r="C288" s="398">
        <f aca="true" t="shared" si="20" ref="C288:U288">C287+C259+C228+C202+C172+C143+C114+C86+C55+C30</f>
        <v>6117</v>
      </c>
      <c r="D288" s="398">
        <f>D287+D259+D228+D202+D172+D143+D114+D86+D55+D30</f>
        <v>1686.86</v>
      </c>
      <c r="E288" s="399">
        <f t="shared" si="20"/>
        <v>226.78</v>
      </c>
      <c r="F288" s="399">
        <f t="shared" si="20"/>
        <v>230.08000000000004</v>
      </c>
      <c r="G288" s="399">
        <f t="shared" si="20"/>
        <v>904.2</v>
      </c>
      <c r="H288" s="399">
        <f t="shared" si="20"/>
        <v>6501.629999999999</v>
      </c>
      <c r="I288" s="398">
        <f t="shared" si="20"/>
        <v>8158.600000000001</v>
      </c>
      <c r="J288" s="398">
        <f t="shared" si="20"/>
        <v>3282.9399999999996</v>
      </c>
      <c r="K288" s="398">
        <f t="shared" si="20"/>
        <v>1791.23</v>
      </c>
      <c r="L288" s="398">
        <f t="shared" si="20"/>
        <v>2937.4900000000002</v>
      </c>
      <c r="M288" s="399">
        <f t="shared" si="20"/>
        <v>95.355</v>
      </c>
      <c r="N288" s="399">
        <f t="shared" si="20"/>
        <v>208.29000000000002</v>
      </c>
      <c r="O288" s="398">
        <f t="shared" si="20"/>
        <v>244.92999999999998</v>
      </c>
      <c r="P288" s="398">
        <f t="shared" si="20"/>
        <v>1522.4799999999998</v>
      </c>
      <c r="Q288" s="399">
        <f t="shared" si="20"/>
        <v>17.2315</v>
      </c>
      <c r="R288" s="399">
        <f t="shared" si="20"/>
        <v>5.476999999999999</v>
      </c>
      <c r="S288" s="399">
        <f t="shared" si="20"/>
        <v>428.36</v>
      </c>
      <c r="T288" s="398">
        <f t="shared" si="20"/>
        <v>1242.51</v>
      </c>
      <c r="U288" s="399">
        <f t="shared" si="20"/>
        <v>12.89</v>
      </c>
      <c r="V288" s="364"/>
      <c r="X288" s="6"/>
    </row>
    <row r="289" spans="1:24" ht="17.25" customHeight="1" thickBot="1">
      <c r="A289" s="311"/>
      <c r="B289" s="400" t="s">
        <v>228</v>
      </c>
      <c r="C289" s="401">
        <f>C288/10</f>
        <v>611.7</v>
      </c>
      <c r="D289" s="401">
        <f>D288/10</f>
        <v>168.68599999999998</v>
      </c>
      <c r="E289" s="401">
        <f aca="true" t="shared" si="21" ref="E289:U289">E288/10</f>
        <v>22.678</v>
      </c>
      <c r="F289" s="401">
        <f t="shared" si="21"/>
        <v>23.008000000000003</v>
      </c>
      <c r="G289" s="401">
        <f t="shared" si="21"/>
        <v>90.42</v>
      </c>
      <c r="H289" s="401">
        <f t="shared" si="21"/>
        <v>650.1629999999999</v>
      </c>
      <c r="I289" s="401">
        <f t="shared" si="21"/>
        <v>815.8600000000001</v>
      </c>
      <c r="J289" s="401">
        <f t="shared" si="21"/>
        <v>328.294</v>
      </c>
      <c r="K289" s="401">
        <f t="shared" si="21"/>
        <v>179.123</v>
      </c>
      <c r="L289" s="401">
        <f t="shared" si="21"/>
        <v>293.749</v>
      </c>
      <c r="M289" s="401">
        <f t="shared" si="21"/>
        <v>9.5355</v>
      </c>
      <c r="N289" s="401">
        <f t="shared" si="21"/>
        <v>20.829</v>
      </c>
      <c r="O289" s="401">
        <f t="shared" si="21"/>
        <v>24.493</v>
      </c>
      <c r="P289" s="401">
        <f t="shared" si="21"/>
        <v>152.248</v>
      </c>
      <c r="Q289" s="401">
        <f t="shared" si="21"/>
        <v>1.72315</v>
      </c>
      <c r="R289" s="401">
        <f t="shared" si="21"/>
        <v>0.5477</v>
      </c>
      <c r="S289" s="401">
        <f t="shared" si="21"/>
        <v>42.836</v>
      </c>
      <c r="T289" s="401">
        <f t="shared" si="21"/>
        <v>124.251</v>
      </c>
      <c r="U289" s="401">
        <f t="shared" si="21"/>
        <v>1.2890000000000001</v>
      </c>
      <c r="V289" s="57"/>
      <c r="W289" s="78"/>
      <c r="X289" s="6"/>
    </row>
    <row r="290" spans="1:24" ht="24" customHeight="1" thickBot="1">
      <c r="A290" s="305"/>
      <c r="B290" s="421"/>
      <c r="C290" s="422"/>
      <c r="D290" s="422"/>
      <c r="E290" s="422"/>
      <c r="F290" s="298" t="s">
        <v>426</v>
      </c>
      <c r="G290" s="298"/>
      <c r="H290" s="422"/>
      <c r="I290" s="422"/>
      <c r="J290" s="422"/>
      <c r="K290" s="422"/>
      <c r="L290" s="422"/>
      <c r="M290" s="422"/>
      <c r="N290" s="422"/>
      <c r="O290" s="422"/>
      <c r="P290" s="422"/>
      <c r="Q290" s="422"/>
      <c r="R290" s="422"/>
      <c r="S290" s="422"/>
      <c r="T290" s="422"/>
      <c r="U290" s="422"/>
      <c r="V290" s="57"/>
      <c r="W290" s="78"/>
      <c r="X290" s="6"/>
    </row>
    <row r="291" spans="1:24" ht="17.25" customHeight="1" thickBot="1">
      <c r="A291" s="475" t="s">
        <v>413</v>
      </c>
      <c r="B291" s="485" t="s">
        <v>11</v>
      </c>
      <c r="C291" s="100" t="s">
        <v>12</v>
      </c>
      <c r="D291" s="100" t="s">
        <v>471</v>
      </c>
      <c r="E291" s="487" t="s">
        <v>15</v>
      </c>
      <c r="F291" s="488"/>
      <c r="G291" s="489"/>
      <c r="H291" s="101" t="s">
        <v>16</v>
      </c>
      <c r="I291" s="487" t="s">
        <v>389</v>
      </c>
      <c r="J291" s="490"/>
      <c r="K291" s="490"/>
      <c r="L291" s="490"/>
      <c r="M291" s="490"/>
      <c r="N291" s="490"/>
      <c r="O291" s="490"/>
      <c r="P291" s="491"/>
      <c r="Q291" s="487" t="s">
        <v>382</v>
      </c>
      <c r="R291" s="488"/>
      <c r="S291" s="490"/>
      <c r="T291" s="490"/>
      <c r="U291" s="491"/>
      <c r="V291" s="57"/>
      <c r="W291" s="78"/>
      <c r="X291" s="6"/>
    </row>
    <row r="292" spans="1:24" ht="36" customHeight="1" thickBot="1">
      <c r="A292" s="484"/>
      <c r="B292" s="486"/>
      <c r="C292" s="350" t="s">
        <v>17</v>
      </c>
      <c r="D292" s="102" t="s">
        <v>472</v>
      </c>
      <c r="E292" s="103" t="s">
        <v>18</v>
      </c>
      <c r="F292" s="103" t="s">
        <v>19</v>
      </c>
      <c r="G292" s="103" t="s">
        <v>20</v>
      </c>
      <c r="H292" s="369" t="s">
        <v>21</v>
      </c>
      <c r="I292" s="367" t="s">
        <v>418</v>
      </c>
      <c r="J292" s="367" t="s">
        <v>383</v>
      </c>
      <c r="K292" s="367" t="s">
        <v>384</v>
      </c>
      <c r="L292" s="367" t="s">
        <v>385</v>
      </c>
      <c r="M292" s="367" t="s">
        <v>386</v>
      </c>
      <c r="N292" s="367" t="s">
        <v>420</v>
      </c>
      <c r="O292" s="368" t="s">
        <v>421</v>
      </c>
      <c r="P292" s="368" t="s">
        <v>422</v>
      </c>
      <c r="Q292" s="125" t="s">
        <v>387</v>
      </c>
      <c r="R292" s="125" t="s">
        <v>416</v>
      </c>
      <c r="S292" s="125" t="s">
        <v>388</v>
      </c>
      <c r="T292" s="125" t="s">
        <v>419</v>
      </c>
      <c r="U292" s="98" t="s">
        <v>417</v>
      </c>
      <c r="V292" s="57"/>
      <c r="W292" s="78"/>
      <c r="X292" s="6"/>
    </row>
    <row r="293" spans="1:24" ht="17.25" customHeight="1" thickBot="1">
      <c r="A293" s="299"/>
      <c r="B293" s="300" t="s">
        <v>22</v>
      </c>
      <c r="C293" s="301"/>
      <c r="D293" s="301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3"/>
      <c r="V293" s="57"/>
      <c r="W293" s="78"/>
      <c r="X293" s="6"/>
    </row>
    <row r="294" spans="1:24" ht="37.5" customHeight="1">
      <c r="A294" s="214" t="s">
        <v>431</v>
      </c>
      <c r="B294" s="320" t="s">
        <v>23</v>
      </c>
      <c r="C294" s="341">
        <v>100</v>
      </c>
      <c r="D294" s="341">
        <v>37.46</v>
      </c>
      <c r="E294" s="168">
        <v>0.4</v>
      </c>
      <c r="F294" s="168">
        <v>0.05</v>
      </c>
      <c r="G294" s="168">
        <v>6</v>
      </c>
      <c r="H294" s="168">
        <v>26.7</v>
      </c>
      <c r="I294" s="168">
        <v>117.03</v>
      </c>
      <c r="J294" s="168">
        <v>11.5</v>
      </c>
      <c r="K294" s="168">
        <v>12</v>
      </c>
      <c r="L294" s="168">
        <v>7</v>
      </c>
      <c r="M294" s="168">
        <v>0.3</v>
      </c>
      <c r="N294" s="168">
        <v>0</v>
      </c>
      <c r="O294" s="168">
        <v>0</v>
      </c>
      <c r="P294" s="168">
        <v>0</v>
      </c>
      <c r="Q294" s="168">
        <v>0.01</v>
      </c>
      <c r="R294" s="168">
        <v>0.01</v>
      </c>
      <c r="S294" s="168">
        <v>2.5</v>
      </c>
      <c r="T294" s="168">
        <v>3</v>
      </c>
      <c r="U294" s="168">
        <v>0</v>
      </c>
      <c r="V294" s="57"/>
      <c r="W294" s="78"/>
      <c r="X294" s="6"/>
    </row>
    <row r="295" spans="1:24" ht="36.75" customHeight="1">
      <c r="A295" s="381" t="s">
        <v>460</v>
      </c>
      <c r="B295" s="292" t="s">
        <v>461</v>
      </c>
      <c r="C295" s="105">
        <v>100</v>
      </c>
      <c r="D295" s="105">
        <v>61.94</v>
      </c>
      <c r="E295" s="118">
        <v>13</v>
      </c>
      <c r="F295" s="106">
        <v>12</v>
      </c>
      <c r="G295" s="106">
        <v>29</v>
      </c>
      <c r="H295" s="106">
        <v>189</v>
      </c>
      <c r="I295" s="106">
        <v>158</v>
      </c>
      <c r="J295" s="106">
        <v>20.5</v>
      </c>
      <c r="K295" s="373">
        <v>5.05</v>
      </c>
      <c r="L295" s="106">
        <v>25.6</v>
      </c>
      <c r="M295" s="106">
        <v>0.24</v>
      </c>
      <c r="N295" s="106">
        <v>5</v>
      </c>
      <c r="O295" s="106">
        <v>20</v>
      </c>
      <c r="P295" s="373">
        <v>114</v>
      </c>
      <c r="Q295" s="106">
        <v>0.08</v>
      </c>
      <c r="R295" s="106">
        <v>0.19</v>
      </c>
      <c r="S295" s="106">
        <v>2.66</v>
      </c>
      <c r="T295" s="106">
        <v>43</v>
      </c>
      <c r="U295" s="106">
        <v>0.03</v>
      </c>
      <c r="V295" s="57"/>
      <c r="W295" s="78"/>
      <c r="X295" s="6"/>
    </row>
    <row r="296" spans="1:24" ht="17.25" customHeight="1">
      <c r="A296" s="382" t="s">
        <v>462</v>
      </c>
      <c r="B296" s="116" t="s">
        <v>463</v>
      </c>
      <c r="C296" s="117">
        <v>180</v>
      </c>
      <c r="D296" s="118">
        <v>24.14</v>
      </c>
      <c r="E296" s="106">
        <v>4.5</v>
      </c>
      <c r="F296" s="106">
        <v>7.5</v>
      </c>
      <c r="G296" s="106">
        <v>26</v>
      </c>
      <c r="H296" s="118">
        <v>274</v>
      </c>
      <c r="I296" s="118">
        <v>242</v>
      </c>
      <c r="J296" s="106">
        <v>10</v>
      </c>
      <c r="K296" s="106">
        <v>31</v>
      </c>
      <c r="L296" s="106">
        <v>84</v>
      </c>
      <c r="M296" s="106">
        <v>0.6</v>
      </c>
      <c r="N296" s="106">
        <v>5.28</v>
      </c>
      <c r="O296" s="106">
        <v>20</v>
      </c>
      <c r="P296" s="373">
        <v>114</v>
      </c>
      <c r="Q296" s="106">
        <v>0.06</v>
      </c>
      <c r="R296" s="106">
        <v>0.056</v>
      </c>
      <c r="S296" s="106">
        <v>2.52</v>
      </c>
      <c r="T296" s="106">
        <v>0</v>
      </c>
      <c r="U296" s="106">
        <v>0</v>
      </c>
      <c r="V296" s="57"/>
      <c r="W296" s="78"/>
      <c r="X296" s="6"/>
    </row>
    <row r="297" spans="1:24" ht="17.25" customHeight="1">
      <c r="A297" s="351" t="s">
        <v>408</v>
      </c>
      <c r="B297" s="273" t="s">
        <v>371</v>
      </c>
      <c r="C297" s="159">
        <v>25</v>
      </c>
      <c r="D297" s="159">
        <v>4.36</v>
      </c>
      <c r="E297" s="106">
        <v>1.98</v>
      </c>
      <c r="F297" s="106">
        <v>0.2</v>
      </c>
      <c r="G297" s="106">
        <v>12.2</v>
      </c>
      <c r="H297" s="106">
        <v>58.5</v>
      </c>
      <c r="I297" s="106">
        <v>23.3</v>
      </c>
      <c r="J297" s="106">
        <v>10</v>
      </c>
      <c r="K297" s="106">
        <v>5</v>
      </c>
      <c r="L297" s="106">
        <v>5</v>
      </c>
      <c r="M297" s="106">
        <v>0.28</v>
      </c>
      <c r="N297" s="106">
        <v>0.8</v>
      </c>
      <c r="O297" s="106">
        <v>1.5</v>
      </c>
      <c r="P297" s="106">
        <v>3.63</v>
      </c>
      <c r="Q297" s="106">
        <v>5</v>
      </c>
      <c r="R297" s="106">
        <v>0.008</v>
      </c>
      <c r="S297" s="106">
        <v>1</v>
      </c>
      <c r="T297" s="106">
        <v>0</v>
      </c>
      <c r="U297" s="106">
        <v>0.55</v>
      </c>
      <c r="V297" s="57"/>
      <c r="W297" s="78"/>
      <c r="X297" s="6"/>
    </row>
    <row r="298" spans="1:24" ht="17.25" customHeight="1" thickBot="1">
      <c r="A298" s="164" t="s">
        <v>343</v>
      </c>
      <c r="B298" s="308" t="s">
        <v>366</v>
      </c>
      <c r="C298" s="119">
        <v>200</v>
      </c>
      <c r="D298" s="118">
        <v>19.2</v>
      </c>
      <c r="E298" s="106">
        <v>1.5</v>
      </c>
      <c r="F298" s="106">
        <v>1.3</v>
      </c>
      <c r="G298" s="106">
        <v>22.4</v>
      </c>
      <c r="H298" s="118">
        <v>107</v>
      </c>
      <c r="I298" s="118">
        <v>168</v>
      </c>
      <c r="J298" s="106">
        <v>161</v>
      </c>
      <c r="K298" s="106">
        <v>7</v>
      </c>
      <c r="L298" s="373">
        <v>145</v>
      </c>
      <c r="M298" s="106">
        <v>1</v>
      </c>
      <c r="N298" s="106">
        <v>9</v>
      </c>
      <c r="O298" s="106">
        <v>2</v>
      </c>
      <c r="P298" s="106">
        <v>20</v>
      </c>
      <c r="Q298" s="106">
        <v>0.02</v>
      </c>
      <c r="R298" s="106">
        <v>0.15</v>
      </c>
      <c r="S298" s="106">
        <v>1</v>
      </c>
      <c r="T298" s="106">
        <v>23.8</v>
      </c>
      <c r="U298" s="106">
        <v>0</v>
      </c>
      <c r="V298" s="57"/>
      <c r="W298" s="78"/>
      <c r="X298" s="6"/>
    </row>
    <row r="299" spans="1:24" ht="17.25" customHeight="1" thickBot="1">
      <c r="A299" s="329"/>
      <c r="B299" s="434" t="s">
        <v>354</v>
      </c>
      <c r="C299" s="370">
        <f>SUM(C294:C298)</f>
        <v>605</v>
      </c>
      <c r="D299" s="331">
        <f>SUM(D294:D298)</f>
        <v>147.1</v>
      </c>
      <c r="E299" s="335">
        <f aca="true" t="shared" si="22" ref="E299:U299">SUM(E294:E298)</f>
        <v>21.38</v>
      </c>
      <c r="F299" s="335">
        <f t="shared" si="22"/>
        <v>21.05</v>
      </c>
      <c r="G299" s="335">
        <f t="shared" si="22"/>
        <v>95.6</v>
      </c>
      <c r="H299" s="335">
        <f t="shared" si="22"/>
        <v>655.2</v>
      </c>
      <c r="I299" s="335">
        <f t="shared" si="22"/>
        <v>708.3299999999999</v>
      </c>
      <c r="J299" s="335">
        <f t="shared" si="22"/>
        <v>213</v>
      </c>
      <c r="K299" s="335">
        <f t="shared" si="22"/>
        <v>60.05</v>
      </c>
      <c r="L299" s="335">
        <f t="shared" si="22"/>
        <v>266.6</v>
      </c>
      <c r="M299" s="335">
        <f t="shared" si="22"/>
        <v>2.42</v>
      </c>
      <c r="N299" s="335">
        <f t="shared" si="22"/>
        <v>20.080000000000002</v>
      </c>
      <c r="O299" s="335">
        <f t="shared" si="22"/>
        <v>43.5</v>
      </c>
      <c r="P299" s="370">
        <f t="shared" si="22"/>
        <v>251.63</v>
      </c>
      <c r="Q299" s="335">
        <f t="shared" si="22"/>
        <v>5.17</v>
      </c>
      <c r="R299" s="335">
        <f t="shared" si="22"/>
        <v>0.41400000000000003</v>
      </c>
      <c r="S299" s="335">
        <f t="shared" si="22"/>
        <v>9.68</v>
      </c>
      <c r="T299" s="370">
        <f t="shared" si="22"/>
        <v>69.8</v>
      </c>
      <c r="U299" s="451">
        <f t="shared" si="22"/>
        <v>0.5800000000000001</v>
      </c>
      <c r="V299" s="57"/>
      <c r="W299" s="78"/>
      <c r="X299" s="6"/>
    </row>
    <row r="300" spans="1:24" ht="17.25" customHeight="1" thickBot="1">
      <c r="A300" s="321"/>
      <c r="B300" s="397" t="s">
        <v>364</v>
      </c>
      <c r="C300" s="398">
        <f aca="true" t="shared" si="23" ref="C300:U300">C299+C270+C238+C212+C182+C154+C126+C96+C66+C40</f>
        <v>5737</v>
      </c>
      <c r="D300" s="398">
        <f>D299+D270+D238+D212+D182+D154+D126+D96+D66+D40</f>
        <v>1678.5</v>
      </c>
      <c r="E300" s="399">
        <f t="shared" si="23"/>
        <v>229.85999999999999</v>
      </c>
      <c r="F300" s="399">
        <f t="shared" si="23"/>
        <v>233.68</v>
      </c>
      <c r="G300" s="399">
        <f t="shared" si="23"/>
        <v>882.5200000000001</v>
      </c>
      <c r="H300" s="399">
        <f t="shared" si="23"/>
        <v>6715.9400000000005</v>
      </c>
      <c r="I300" s="399">
        <f t="shared" si="23"/>
        <v>7635.3499999999985</v>
      </c>
      <c r="J300" s="399">
        <f t="shared" si="23"/>
        <v>3093.75</v>
      </c>
      <c r="K300" s="398">
        <f t="shared" si="23"/>
        <v>1415.91</v>
      </c>
      <c r="L300" s="398">
        <f t="shared" si="23"/>
        <v>3726.3599999999997</v>
      </c>
      <c r="M300" s="399">
        <f t="shared" si="23"/>
        <v>57.14</v>
      </c>
      <c r="N300" s="399">
        <f t="shared" si="23"/>
        <v>188.55</v>
      </c>
      <c r="O300" s="399">
        <f t="shared" si="23"/>
        <v>269.71999999999997</v>
      </c>
      <c r="P300" s="398">
        <f t="shared" si="23"/>
        <v>1887.4000000000003</v>
      </c>
      <c r="Q300" s="399">
        <f t="shared" si="23"/>
        <v>13.895</v>
      </c>
      <c r="R300" s="399">
        <f t="shared" si="23"/>
        <v>7.4750000000000005</v>
      </c>
      <c r="S300" s="399">
        <f t="shared" si="23"/>
        <v>428.36000000000007</v>
      </c>
      <c r="T300" s="398">
        <f t="shared" si="23"/>
        <v>1202.84</v>
      </c>
      <c r="U300" s="452">
        <f t="shared" si="23"/>
        <v>91.26</v>
      </c>
      <c r="V300" s="57"/>
      <c r="W300" s="78"/>
      <c r="X300" s="6"/>
    </row>
    <row r="301" spans="1:24" ht="17.25" customHeight="1" thickBot="1">
      <c r="A301" s="311"/>
      <c r="B301" s="400" t="s">
        <v>228</v>
      </c>
      <c r="C301" s="450">
        <f>C300/10</f>
        <v>573.7</v>
      </c>
      <c r="D301" s="450">
        <f>D300/10</f>
        <v>167.85</v>
      </c>
      <c r="E301" s="402">
        <f aca="true" t="shared" si="24" ref="E301:U301">E300/10</f>
        <v>22.985999999999997</v>
      </c>
      <c r="F301" s="401">
        <f t="shared" si="24"/>
        <v>23.368000000000002</v>
      </c>
      <c r="G301" s="401">
        <f t="shared" si="24"/>
        <v>88.25200000000001</v>
      </c>
      <c r="H301" s="402">
        <f t="shared" si="24"/>
        <v>671.594</v>
      </c>
      <c r="I301" s="401">
        <f t="shared" si="24"/>
        <v>763.5349999999999</v>
      </c>
      <c r="J301" s="401">
        <f t="shared" si="24"/>
        <v>309.375</v>
      </c>
      <c r="K301" s="401">
        <f t="shared" si="24"/>
        <v>141.591</v>
      </c>
      <c r="L301" s="401">
        <f t="shared" si="24"/>
        <v>372.63599999999997</v>
      </c>
      <c r="M301" s="401">
        <f t="shared" si="24"/>
        <v>5.714</v>
      </c>
      <c r="N301" s="402">
        <f t="shared" si="24"/>
        <v>18.855</v>
      </c>
      <c r="O301" s="401">
        <f t="shared" si="24"/>
        <v>26.971999999999998</v>
      </c>
      <c r="P301" s="401">
        <f t="shared" si="24"/>
        <v>188.74000000000004</v>
      </c>
      <c r="Q301" s="401">
        <f t="shared" si="24"/>
        <v>1.3895</v>
      </c>
      <c r="R301" s="401">
        <f t="shared" si="24"/>
        <v>0.7475</v>
      </c>
      <c r="S301" s="401">
        <f t="shared" si="24"/>
        <v>42.836000000000006</v>
      </c>
      <c r="T301" s="401">
        <f t="shared" si="24"/>
        <v>120.28399999999999</v>
      </c>
      <c r="U301" s="401">
        <f t="shared" si="24"/>
        <v>9.126000000000001</v>
      </c>
      <c r="V301" s="57"/>
      <c r="W301" s="78"/>
      <c r="X301" s="6"/>
    </row>
    <row r="302" spans="1:24" ht="17.25" customHeight="1">
      <c r="A302" s="305"/>
      <c r="B302" s="421"/>
      <c r="C302" s="422"/>
      <c r="D302" s="422"/>
      <c r="E302" s="422"/>
      <c r="F302" s="422"/>
      <c r="G302" s="422"/>
      <c r="H302" s="422"/>
      <c r="I302" s="422"/>
      <c r="J302" s="422"/>
      <c r="K302" s="422"/>
      <c r="L302" s="422"/>
      <c r="M302" s="422"/>
      <c r="N302" s="422"/>
      <c r="O302" s="422"/>
      <c r="P302" s="422"/>
      <c r="Q302" s="422"/>
      <c r="R302" s="422"/>
      <c r="S302" s="422"/>
      <c r="T302" s="422"/>
      <c r="U302" s="422"/>
      <c r="V302" s="57"/>
      <c r="W302" s="78"/>
      <c r="X302" s="6"/>
    </row>
    <row r="303" spans="1:24" ht="17.25" customHeight="1">
      <c r="A303" s="305"/>
      <c r="B303" s="421"/>
      <c r="C303" s="422"/>
      <c r="D303" s="422"/>
      <c r="E303" s="422"/>
      <c r="F303" s="422"/>
      <c r="G303" s="422"/>
      <c r="H303" s="422"/>
      <c r="I303" s="422"/>
      <c r="J303" s="422"/>
      <c r="K303" s="422"/>
      <c r="L303" s="422"/>
      <c r="M303" s="422"/>
      <c r="N303" s="422"/>
      <c r="O303" s="422"/>
      <c r="P303" s="422"/>
      <c r="Q303" s="422"/>
      <c r="R303" s="422"/>
      <c r="S303" s="422"/>
      <c r="T303" s="422"/>
      <c r="U303" s="422"/>
      <c r="V303" s="57"/>
      <c r="W303" s="78"/>
      <c r="X303" s="6"/>
    </row>
    <row r="304" spans="1:24" ht="17.25" customHeight="1">
      <c r="A304" s="305"/>
      <c r="B304" s="421"/>
      <c r="C304" s="422"/>
      <c r="D304" s="422"/>
      <c r="E304" s="422"/>
      <c r="F304" s="422"/>
      <c r="G304" s="422"/>
      <c r="H304" s="422"/>
      <c r="I304" s="422"/>
      <c r="J304" s="422"/>
      <c r="K304" s="422"/>
      <c r="L304" s="422"/>
      <c r="M304" s="422"/>
      <c r="N304" s="422"/>
      <c r="O304" s="422"/>
      <c r="P304" s="422"/>
      <c r="Q304" s="422"/>
      <c r="R304" s="422"/>
      <c r="S304" s="422"/>
      <c r="T304" s="422"/>
      <c r="U304" s="422"/>
      <c r="V304" s="57"/>
      <c r="W304" s="78"/>
      <c r="X304" s="6"/>
    </row>
    <row r="305" spans="1:24" ht="20.25" customHeight="1">
      <c r="A305" s="305"/>
      <c r="B305" s="4" t="s">
        <v>357</v>
      </c>
      <c r="C305" s="227"/>
      <c r="D305" s="227"/>
      <c r="E305" s="60"/>
      <c r="F305" s="60"/>
      <c r="G305" s="39"/>
      <c r="H305" s="57"/>
      <c r="I305" s="60" t="s">
        <v>337</v>
      </c>
      <c r="J305" s="60"/>
      <c r="K305" s="39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78"/>
      <c r="X305" s="6"/>
    </row>
    <row r="306" spans="1:36" s="18" customFormat="1" ht="16.5" customHeight="1">
      <c r="A306" s="295"/>
      <c r="B306" s="295"/>
      <c r="C306" s="313"/>
      <c r="D306" s="313"/>
      <c r="E306" s="298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6"/>
      <c r="W306" s="6"/>
      <c r="X306" s="25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18" customFormat="1" ht="16.5" customHeight="1">
      <c r="A307" s="295"/>
      <c r="B307" s="295"/>
      <c r="C307" s="313"/>
      <c r="D307" s="313"/>
      <c r="E307" s="298"/>
      <c r="F307" s="297"/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6"/>
      <c r="W307" s="6"/>
      <c r="X307" s="25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18" customFormat="1" ht="16.5" customHeight="1">
      <c r="A308" s="295"/>
      <c r="B308" s="295"/>
      <c r="C308" s="313"/>
      <c r="D308" s="313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296"/>
      <c r="W308" s="6"/>
      <c r="X308" s="25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2:36" s="18" customFormat="1" ht="16.5" customHeight="1">
      <c r="B309" s="6"/>
      <c r="C309" s="95"/>
      <c r="D309" s="95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6"/>
      <c r="W309" s="6"/>
      <c r="X309" s="25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2:36" s="18" customFormat="1" ht="16.5" customHeight="1">
      <c r="B310" s="6"/>
      <c r="C310" s="95"/>
      <c r="D310" s="95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6"/>
      <c r="W310" s="6"/>
      <c r="X310" s="25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2:36" s="18" customFormat="1" ht="16.5" customHeight="1">
      <c r="B311" s="6"/>
      <c r="C311" s="95"/>
      <c r="D311" s="95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6"/>
      <c r="W311" s="6"/>
      <c r="X311" s="25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2:36" s="18" customFormat="1" ht="16.5" customHeight="1">
      <c r="B312" s="6"/>
      <c r="C312" s="95"/>
      <c r="D312" s="95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6"/>
      <c r="W312" s="6"/>
      <c r="X312" s="25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2:36" s="18" customFormat="1" ht="16.5" customHeight="1">
      <c r="B313" s="6"/>
      <c r="C313" s="95"/>
      <c r="D313" s="95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6"/>
      <c r="W313" s="6"/>
      <c r="X313" s="25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2:36" s="18" customFormat="1" ht="16.5" customHeight="1">
      <c r="B314" s="295"/>
      <c r="C314" s="313"/>
      <c r="D314" s="313"/>
      <c r="E314" s="298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6"/>
      <c r="W314" s="6"/>
      <c r="X314" s="25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2:36" s="18" customFormat="1" ht="16.5" customHeight="1">
      <c r="B315" s="295"/>
      <c r="C315" s="313"/>
      <c r="D315" s="313"/>
      <c r="E315" s="298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6"/>
      <c r="W315" s="6"/>
      <c r="X315" s="25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2:36" s="18" customFormat="1" ht="16.5" customHeight="1">
      <c r="B316" s="295"/>
      <c r="C316" s="313"/>
      <c r="D316" s="313"/>
      <c r="E316" s="298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6"/>
      <c r="W316" s="6"/>
      <c r="X316" s="25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2:36" s="18" customFormat="1" ht="16.5" customHeight="1">
      <c r="B317" s="6"/>
      <c r="C317" s="95"/>
      <c r="D317" s="95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6"/>
      <c r="W317" s="6"/>
      <c r="X317" s="25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2:36" s="18" customFormat="1" ht="16.5" customHeight="1">
      <c r="B318" s="6"/>
      <c r="C318" s="95"/>
      <c r="D318" s="95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6"/>
      <c r="W318" s="6"/>
      <c r="X318" s="25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2:36" s="18" customFormat="1" ht="16.5" customHeight="1">
      <c r="B319" s="6"/>
      <c r="C319" s="95"/>
      <c r="D319" s="95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6"/>
      <c r="W319" s="6"/>
      <c r="X319" s="25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2:36" s="18" customFormat="1" ht="16.5" customHeight="1">
      <c r="B320" s="6"/>
      <c r="C320" s="95"/>
      <c r="D320" s="95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6"/>
      <c r="W320" s="6"/>
      <c r="X320" s="25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2:36" s="18" customFormat="1" ht="16.5" customHeight="1">
      <c r="B321" s="6"/>
      <c r="C321" s="95"/>
      <c r="D321" s="95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6"/>
      <c r="W321" s="6"/>
      <c r="X321" s="25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2:36" s="18" customFormat="1" ht="16.5" customHeight="1">
      <c r="B322" s="295"/>
      <c r="C322" s="313"/>
      <c r="D322" s="313"/>
      <c r="E322" s="298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6"/>
      <c r="W322" s="6"/>
      <c r="X322" s="25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2:36" s="18" customFormat="1" ht="16.5" customHeight="1">
      <c r="B323" s="295"/>
      <c r="C323" s="313"/>
      <c r="D323" s="313"/>
      <c r="E323" s="298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6"/>
      <c r="W323" s="6"/>
      <c r="X323" s="25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2:36" s="18" customFormat="1" ht="16.5" customHeight="1">
      <c r="B324" s="295"/>
      <c r="C324" s="313"/>
      <c r="D324" s="313"/>
      <c r="E324" s="298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6"/>
      <c r="W324" s="6"/>
      <c r="X324" s="25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2:36" s="18" customFormat="1" ht="16.5" customHeight="1">
      <c r="B325" s="6"/>
      <c r="C325" s="95"/>
      <c r="D325" s="95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6"/>
      <c r="W325" s="6"/>
      <c r="X325" s="25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2:36" s="18" customFormat="1" ht="16.5" customHeight="1">
      <c r="B326" s="6"/>
      <c r="C326" s="95"/>
      <c r="D326" s="95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6"/>
      <c r="W326" s="6"/>
      <c r="X326" s="25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2:36" s="18" customFormat="1" ht="16.5" customHeight="1">
      <c r="B327" s="6"/>
      <c r="C327" s="95"/>
      <c r="D327" s="95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6"/>
      <c r="W327" s="6"/>
      <c r="X327" s="25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2:36" s="18" customFormat="1" ht="16.5" customHeight="1">
      <c r="B328" s="6"/>
      <c r="C328" s="95"/>
      <c r="D328" s="95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6"/>
      <c r="W328" s="6"/>
      <c r="X328" s="25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2:36" s="18" customFormat="1" ht="16.5" customHeight="1">
      <c r="B329" s="6"/>
      <c r="C329" s="95"/>
      <c r="D329" s="95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6"/>
      <c r="W329" s="6"/>
      <c r="X329" s="25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2:36" s="18" customFormat="1" ht="16.5" customHeight="1">
      <c r="B330" s="6"/>
      <c r="C330" s="95"/>
      <c r="D330" s="95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6"/>
      <c r="W330" s="6"/>
      <c r="X330" s="25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2:36" s="18" customFormat="1" ht="16.5" customHeight="1">
      <c r="B331" s="6"/>
      <c r="C331" s="95"/>
      <c r="D331" s="95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6"/>
      <c r="W331" s="6"/>
      <c r="X331" s="25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2:36" s="18" customFormat="1" ht="16.5" customHeight="1">
      <c r="B332" s="6"/>
      <c r="C332" s="95"/>
      <c r="D332" s="95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6"/>
      <c r="W332" s="6"/>
      <c r="X332" s="25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2:36" s="18" customFormat="1" ht="16.5" customHeight="1">
      <c r="B333" s="6"/>
      <c r="C333" s="95"/>
      <c r="D333" s="95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6"/>
      <c r="W333" s="6"/>
      <c r="X333" s="25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2:36" s="18" customFormat="1" ht="16.5" customHeight="1">
      <c r="B334" s="6"/>
      <c r="C334" s="95"/>
      <c r="D334" s="95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6"/>
      <c r="W334" s="6"/>
      <c r="X334" s="25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2:36" s="18" customFormat="1" ht="16.5" customHeight="1">
      <c r="B335" s="6"/>
      <c r="C335" s="95"/>
      <c r="D335" s="95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6"/>
      <c r="W335" s="6"/>
      <c r="X335" s="25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2:36" s="18" customFormat="1" ht="16.5" customHeight="1">
      <c r="B336" s="6"/>
      <c r="C336" s="95"/>
      <c r="D336" s="95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6"/>
      <c r="W336" s="6"/>
      <c r="X336" s="2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2:36" s="18" customFormat="1" ht="16.5" customHeight="1">
      <c r="B337" s="6"/>
      <c r="C337" s="95"/>
      <c r="D337" s="95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6"/>
      <c r="W337" s="6"/>
      <c r="X337" s="25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2:36" s="18" customFormat="1" ht="16.5" customHeight="1">
      <c r="B338" s="6"/>
      <c r="C338" s="95"/>
      <c r="D338" s="95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6"/>
      <c r="W338" s="6"/>
      <c r="X338" s="25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2:36" s="18" customFormat="1" ht="16.5" customHeight="1">
      <c r="B339" s="6"/>
      <c r="C339" s="95"/>
      <c r="D339" s="95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6"/>
      <c r="W339" s="6"/>
      <c r="X339" s="2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2:36" s="18" customFormat="1" ht="16.5" customHeight="1">
      <c r="B340" s="6"/>
      <c r="C340" s="95"/>
      <c r="D340" s="95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6"/>
      <c r="W340" s="6"/>
      <c r="X340" s="2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2:36" s="18" customFormat="1" ht="16.5" customHeight="1">
      <c r="B341" s="6"/>
      <c r="C341" s="95"/>
      <c r="D341" s="95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6"/>
      <c r="W341" s="6"/>
      <c r="X341" s="2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2:36" s="18" customFormat="1" ht="16.5" customHeight="1">
      <c r="B342" s="6"/>
      <c r="C342" s="95"/>
      <c r="D342" s="95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6"/>
      <c r="W342" s="6"/>
      <c r="X342" s="2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2:36" s="18" customFormat="1" ht="16.5" customHeight="1">
      <c r="B343" s="6"/>
      <c r="C343" s="95"/>
      <c r="D343" s="95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6"/>
      <c r="W343" s="6"/>
      <c r="X343" s="25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2:36" s="18" customFormat="1" ht="16.5" customHeight="1">
      <c r="B344" s="6"/>
      <c r="C344" s="95"/>
      <c r="D344" s="9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6"/>
      <c r="W344" s="6"/>
      <c r="X344" s="25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2:36" s="18" customFormat="1" ht="16.5" customHeight="1">
      <c r="B345" s="6"/>
      <c r="C345" s="95"/>
      <c r="D345" s="95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6"/>
      <c r="W345" s="6"/>
      <c r="X345" s="25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2:36" s="18" customFormat="1" ht="16.5" customHeight="1">
      <c r="B346" s="6"/>
      <c r="C346" s="95"/>
      <c r="D346" s="95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6"/>
      <c r="W346" s="6"/>
      <c r="X346" s="25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2:36" s="18" customFormat="1" ht="16.5" customHeight="1">
      <c r="B347" s="6"/>
      <c r="C347" s="95"/>
      <c r="D347" s="95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6"/>
      <c r="W347" s="6"/>
      <c r="X347" s="25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2:36" s="18" customFormat="1" ht="16.5" customHeight="1">
      <c r="B348" s="6"/>
      <c r="C348" s="95"/>
      <c r="D348" s="95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6"/>
      <c r="W348" s="6"/>
      <c r="X348" s="25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2:36" s="18" customFormat="1" ht="16.5" customHeight="1">
      <c r="B349" s="6"/>
      <c r="C349" s="95"/>
      <c r="D349" s="95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6"/>
      <c r="W349" s="6"/>
      <c r="X349" s="25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2:36" s="18" customFormat="1" ht="16.5" customHeight="1">
      <c r="B350" s="6"/>
      <c r="C350" s="95"/>
      <c r="D350" s="95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6"/>
      <c r="W350" s="6"/>
      <c r="X350" s="25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2:36" s="18" customFormat="1" ht="16.5" customHeight="1">
      <c r="B351" s="6"/>
      <c r="C351" s="95"/>
      <c r="D351" s="95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6"/>
      <c r="W351" s="6"/>
      <c r="X351" s="25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2:36" s="18" customFormat="1" ht="16.5" customHeight="1">
      <c r="B352" s="6"/>
      <c r="C352" s="95"/>
      <c r="D352" s="95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6"/>
      <c r="W352" s="6"/>
      <c r="X352" s="25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2:36" s="18" customFormat="1" ht="16.5" customHeight="1">
      <c r="B353" s="6"/>
      <c r="C353" s="95"/>
      <c r="D353" s="95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6"/>
      <c r="W353" s="6"/>
      <c r="X353" s="25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2:36" s="18" customFormat="1" ht="16.5" customHeight="1">
      <c r="B354" s="6"/>
      <c r="C354" s="95"/>
      <c r="D354" s="95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6"/>
      <c r="W354" s="6"/>
      <c r="X354" s="25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2:36" s="18" customFormat="1" ht="16.5" customHeight="1">
      <c r="B355" s="6"/>
      <c r="C355" s="95"/>
      <c r="D355" s="9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6"/>
      <c r="W355" s="6"/>
      <c r="X355" s="25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2:36" s="18" customFormat="1" ht="16.5" customHeight="1">
      <c r="B356" s="6"/>
      <c r="C356" s="95"/>
      <c r="D356" s="95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6"/>
      <c r="W356" s="6"/>
      <c r="X356" s="25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2:36" s="18" customFormat="1" ht="16.5" customHeight="1">
      <c r="B357" s="6"/>
      <c r="C357" s="95"/>
      <c r="D357" s="95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6"/>
      <c r="W357" s="6"/>
      <c r="X357" s="25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2:36" s="18" customFormat="1" ht="16.5" customHeight="1">
      <c r="B358" s="6"/>
      <c r="C358" s="95"/>
      <c r="D358" s="95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6"/>
      <c r="W358" s="6"/>
      <c r="X358" s="25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2:36" s="18" customFormat="1" ht="16.5" customHeight="1">
      <c r="B359" s="6"/>
      <c r="C359" s="95"/>
      <c r="D359" s="95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6"/>
      <c r="W359" s="6"/>
      <c r="X359" s="25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2:36" s="18" customFormat="1" ht="16.5" customHeight="1">
      <c r="B360" s="6"/>
      <c r="C360" s="95"/>
      <c r="D360" s="95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6"/>
      <c r="W360" s="6"/>
      <c r="X360" s="25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2:36" s="18" customFormat="1" ht="16.5" customHeight="1">
      <c r="B361" s="6"/>
      <c r="C361" s="95"/>
      <c r="D361" s="95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6"/>
      <c r="W361" s="6"/>
      <c r="X361" s="25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2:36" s="18" customFormat="1" ht="16.5" customHeight="1">
      <c r="B362" s="6"/>
      <c r="C362" s="95"/>
      <c r="D362" s="95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6"/>
      <c r="W362" s="6"/>
      <c r="X362" s="25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2:36" s="18" customFormat="1" ht="16.5" customHeight="1">
      <c r="B363" s="6"/>
      <c r="C363" s="95"/>
      <c r="D363" s="95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6"/>
      <c r="W363" s="6"/>
      <c r="X363" s="25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2:36" s="18" customFormat="1" ht="16.5" customHeight="1">
      <c r="B364" s="6"/>
      <c r="C364" s="95"/>
      <c r="D364" s="95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6"/>
      <c r="W364" s="6"/>
      <c r="X364" s="25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2:36" s="18" customFormat="1" ht="16.5" customHeight="1">
      <c r="B365" s="6"/>
      <c r="C365" s="95"/>
      <c r="D365" s="95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6"/>
      <c r="W365" s="6"/>
      <c r="X365" s="25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2:36" s="18" customFormat="1" ht="16.5" customHeight="1">
      <c r="B366" s="6"/>
      <c r="C366" s="95"/>
      <c r="D366" s="95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6"/>
      <c r="W366" s="6"/>
      <c r="X366" s="25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2:36" s="18" customFormat="1" ht="16.5" customHeight="1">
      <c r="B367" s="6"/>
      <c r="C367" s="95"/>
      <c r="D367" s="95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6"/>
      <c r="W367" s="6"/>
      <c r="X367" s="25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2:36" s="18" customFormat="1" ht="16.5" customHeight="1">
      <c r="B368" s="6"/>
      <c r="C368" s="95"/>
      <c r="D368" s="9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6"/>
      <c r="W368" s="6"/>
      <c r="X368" s="25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2:36" s="18" customFormat="1" ht="16.5" customHeight="1">
      <c r="B369" s="6"/>
      <c r="C369" s="95"/>
      <c r="D369" s="95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6"/>
      <c r="W369" s="6"/>
      <c r="X369" s="25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2:36" s="18" customFormat="1" ht="16.5" customHeight="1">
      <c r="B370" s="6"/>
      <c r="C370" s="95"/>
      <c r="D370" s="9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6"/>
      <c r="W370" s="6"/>
      <c r="X370" s="25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2:36" s="18" customFormat="1" ht="16.5" customHeight="1">
      <c r="B371" s="6"/>
      <c r="C371" s="95"/>
      <c r="D371" s="95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6"/>
      <c r="W371" s="6"/>
      <c r="X371" s="25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2:36" s="18" customFormat="1" ht="16.5" customHeight="1">
      <c r="B372" s="6"/>
      <c r="C372" s="95"/>
      <c r="D372" s="95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6"/>
      <c r="W372" s="6"/>
      <c r="X372" s="25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2:36" s="18" customFormat="1" ht="16.5" customHeight="1">
      <c r="B373" s="6"/>
      <c r="C373" s="95"/>
      <c r="D373" s="95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6"/>
      <c r="W373" s="6"/>
      <c r="X373" s="25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2:36" s="18" customFormat="1" ht="16.5" customHeight="1">
      <c r="B374" s="6"/>
      <c r="C374" s="95"/>
      <c r="D374" s="9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6"/>
      <c r="W374" s="6"/>
      <c r="X374" s="25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2:36" s="18" customFormat="1" ht="16.5" customHeight="1">
      <c r="B375" s="6"/>
      <c r="C375" s="95"/>
      <c r="D375" s="95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6"/>
      <c r="W375" s="6"/>
      <c r="X375" s="25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2:36" s="18" customFormat="1" ht="16.5" customHeight="1">
      <c r="B376" s="6"/>
      <c r="C376" s="95"/>
      <c r="D376" s="95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6"/>
      <c r="W376" s="6"/>
      <c r="X376" s="25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2:36" s="18" customFormat="1" ht="16.5" customHeight="1">
      <c r="B377" s="6"/>
      <c r="C377" s="95"/>
      <c r="D377" s="95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6"/>
      <c r="W377" s="6"/>
      <c r="X377" s="25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2:36" s="18" customFormat="1" ht="16.5" customHeight="1">
      <c r="B378" s="6"/>
      <c r="C378" s="95"/>
      <c r="D378" s="95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6"/>
      <c r="W378" s="6"/>
      <c r="X378" s="25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2:36" s="18" customFormat="1" ht="16.5" customHeight="1">
      <c r="B379" s="6"/>
      <c r="C379" s="95"/>
      <c r="D379" s="95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6"/>
      <c r="W379" s="6"/>
      <c r="X379" s="25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2:36" s="18" customFormat="1" ht="16.5" customHeight="1">
      <c r="B380" s="6"/>
      <c r="C380" s="95"/>
      <c r="D380" s="95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6"/>
      <c r="W380" s="6"/>
      <c r="X380" s="25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2:36" s="18" customFormat="1" ht="16.5" customHeight="1">
      <c r="B381" s="6"/>
      <c r="C381" s="95"/>
      <c r="D381" s="95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6"/>
      <c r="W381" s="6"/>
      <c r="X381" s="25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2:36" s="18" customFormat="1" ht="16.5" customHeight="1">
      <c r="B382" s="6"/>
      <c r="C382" s="95"/>
      <c r="D382" s="95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6"/>
      <c r="W382" s="6"/>
      <c r="X382" s="25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2:36" s="18" customFormat="1" ht="16.5" customHeight="1">
      <c r="B383" s="6"/>
      <c r="C383" s="95"/>
      <c r="D383" s="95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6"/>
      <c r="W383" s="6"/>
      <c r="X383" s="25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2:36" s="18" customFormat="1" ht="16.5" customHeight="1">
      <c r="B384" s="6"/>
      <c r="C384" s="95"/>
      <c r="D384" s="95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6"/>
      <c r="W384" s="6"/>
      <c r="X384" s="25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2:36" s="18" customFormat="1" ht="16.5" customHeight="1">
      <c r="B385" s="6"/>
      <c r="C385" s="95"/>
      <c r="D385" s="95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6"/>
      <c r="W385" s="6"/>
      <c r="X385" s="25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2:36" s="18" customFormat="1" ht="16.5" customHeight="1">
      <c r="B386" s="6"/>
      <c r="C386" s="95"/>
      <c r="D386" s="95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6"/>
      <c r="W386" s="6"/>
      <c r="X386" s="25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2:36" s="18" customFormat="1" ht="16.5" customHeight="1">
      <c r="B387" s="6"/>
      <c r="C387" s="95"/>
      <c r="D387" s="95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6"/>
      <c r="W387" s="6"/>
      <c r="X387" s="25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2:36" s="18" customFormat="1" ht="16.5" customHeight="1">
      <c r="B388" s="6"/>
      <c r="C388" s="95"/>
      <c r="D388" s="9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6"/>
      <c r="W388" s="6"/>
      <c r="X388" s="25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2:36" s="18" customFormat="1" ht="16.5" customHeight="1">
      <c r="B389" s="6"/>
      <c r="C389" s="95"/>
      <c r="D389" s="95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6"/>
      <c r="W389" s="6"/>
      <c r="X389" s="25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2:36" s="18" customFormat="1" ht="16.5" customHeight="1">
      <c r="B390" s="6"/>
      <c r="C390" s="95"/>
      <c r="D390" s="95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6"/>
      <c r="W390" s="6"/>
      <c r="X390" s="25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2:36" s="18" customFormat="1" ht="16.5" customHeight="1">
      <c r="B391" s="6"/>
      <c r="C391" s="95"/>
      <c r="D391" s="95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6"/>
      <c r="W391" s="6"/>
      <c r="X391" s="25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2:36" s="18" customFormat="1" ht="16.5" customHeight="1">
      <c r="B392" s="6"/>
      <c r="C392" s="95"/>
      <c r="D392" s="95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6"/>
      <c r="W392" s="6"/>
      <c r="X392" s="25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2:36" s="18" customFormat="1" ht="16.5" customHeight="1">
      <c r="B393" s="6"/>
      <c r="C393" s="95"/>
      <c r="D393" s="95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6"/>
      <c r="W393" s="6"/>
      <c r="X393" s="2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2:36" s="18" customFormat="1" ht="16.5" customHeight="1">
      <c r="B394" s="6"/>
      <c r="C394" s="95"/>
      <c r="D394" s="9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6"/>
      <c r="W394" s="6"/>
      <c r="X394" s="2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2:36" s="18" customFormat="1" ht="16.5" customHeight="1">
      <c r="B395" s="6"/>
      <c r="C395" s="95"/>
      <c r="D395" s="95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6"/>
      <c r="W395" s="6"/>
      <c r="X395" s="2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2:36" s="18" customFormat="1" ht="16.5" customHeight="1">
      <c r="B396" s="6"/>
      <c r="C396" s="95"/>
      <c r="D396" s="95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6"/>
      <c r="W396" s="6"/>
      <c r="X396" s="2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2:36" s="18" customFormat="1" ht="16.5" customHeight="1">
      <c r="B397" s="6"/>
      <c r="C397" s="95"/>
      <c r="D397" s="95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6"/>
      <c r="W397" s="6"/>
      <c r="X397" s="2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2:36" s="18" customFormat="1" ht="16.5" customHeight="1">
      <c r="B398" s="6"/>
      <c r="C398" s="95"/>
      <c r="D398" s="95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6"/>
      <c r="W398" s="6"/>
      <c r="X398" s="2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2:36" s="18" customFormat="1" ht="16.5" customHeight="1">
      <c r="B399" s="6"/>
      <c r="C399" s="95"/>
      <c r="D399" s="95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6"/>
      <c r="W399" s="6"/>
      <c r="X399" s="2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2:36" s="18" customFormat="1" ht="16.5" customHeight="1">
      <c r="B400" s="6"/>
      <c r="C400" s="95"/>
      <c r="D400" s="95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6"/>
      <c r="W400" s="6"/>
      <c r="X400" s="2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2:36" s="18" customFormat="1" ht="16.5" customHeight="1">
      <c r="B401" s="6"/>
      <c r="C401" s="95"/>
      <c r="D401" s="95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6"/>
      <c r="W401" s="6"/>
      <c r="X401" s="2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2:36" s="18" customFormat="1" ht="16.5" customHeight="1">
      <c r="B402" s="6"/>
      <c r="C402" s="95"/>
      <c r="D402" s="95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6"/>
      <c r="W402" s="6"/>
      <c r="X402" s="2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2:36" s="18" customFormat="1" ht="16.5" customHeight="1">
      <c r="B403" s="6"/>
      <c r="C403" s="95"/>
      <c r="D403" s="95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6"/>
      <c r="W403" s="6"/>
      <c r="X403" s="2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2:36" s="18" customFormat="1" ht="16.5" customHeight="1">
      <c r="B404" s="6"/>
      <c r="C404" s="95"/>
      <c r="D404" s="95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6"/>
      <c r="W404" s="6"/>
      <c r="X404" s="2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2:36" s="18" customFormat="1" ht="16.5" customHeight="1">
      <c r="B405" s="6"/>
      <c r="C405" s="95"/>
      <c r="D405" s="95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6"/>
      <c r="W405" s="6"/>
      <c r="X405" s="2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2:36" s="18" customFormat="1" ht="16.5" customHeight="1">
      <c r="B406" s="6"/>
      <c r="C406" s="95"/>
      <c r="D406" s="95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6"/>
      <c r="W406" s="6"/>
      <c r="X406" s="2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2:36" s="18" customFormat="1" ht="16.5" customHeight="1">
      <c r="B407" s="6"/>
      <c r="C407" s="95"/>
      <c r="D407" s="95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6"/>
      <c r="W407" s="6"/>
      <c r="X407" s="2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2:36" s="18" customFormat="1" ht="16.5" customHeight="1">
      <c r="B408" s="6"/>
      <c r="C408" s="95"/>
      <c r="D408" s="95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6"/>
      <c r="W408" s="6"/>
      <c r="X408" s="2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2:36" s="18" customFormat="1" ht="16.5" customHeight="1">
      <c r="B409" s="6"/>
      <c r="C409" s="95"/>
      <c r="D409" s="9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6"/>
      <c r="W409" s="6"/>
      <c r="X409" s="2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2:36" s="18" customFormat="1" ht="16.5" customHeight="1">
      <c r="B410" s="6"/>
      <c r="C410" s="95"/>
      <c r="D410" s="95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6"/>
      <c r="W410" s="6"/>
      <c r="X410" s="2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2:36" s="18" customFormat="1" ht="16.5" customHeight="1">
      <c r="B411" s="6"/>
      <c r="C411" s="95"/>
      <c r="D411" s="95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6"/>
      <c r="W411" s="6"/>
      <c r="X411" s="2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2:36" s="18" customFormat="1" ht="16.5" customHeight="1">
      <c r="B412" s="6"/>
      <c r="C412" s="95"/>
      <c r="D412" s="95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6"/>
      <c r="W412" s="6"/>
      <c r="X412" s="2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2:36" s="18" customFormat="1" ht="16.5" customHeight="1">
      <c r="B413" s="6"/>
      <c r="C413" s="95"/>
      <c r="D413" s="95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6"/>
      <c r="W413" s="6"/>
      <c r="X413" s="2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2:36" s="18" customFormat="1" ht="16.5" customHeight="1">
      <c r="B414" s="6"/>
      <c r="C414" s="95"/>
      <c r="D414" s="95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6"/>
      <c r="W414" s="6"/>
      <c r="X414" s="2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2:36" s="18" customFormat="1" ht="16.5" customHeight="1">
      <c r="B415" s="6"/>
      <c r="C415" s="95"/>
      <c r="D415" s="9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6"/>
      <c r="W415" s="6"/>
      <c r="X415" s="25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2:36" s="18" customFormat="1" ht="16.5" customHeight="1">
      <c r="B416" s="6"/>
      <c r="C416" s="95"/>
      <c r="D416" s="95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6"/>
      <c r="W416" s="6"/>
      <c r="X416" s="25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2:36" s="18" customFormat="1" ht="16.5" customHeight="1">
      <c r="B417" s="6"/>
      <c r="C417" s="95"/>
      <c r="D417" s="95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6"/>
      <c r="W417" s="6"/>
      <c r="X417" s="25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2:36" s="18" customFormat="1" ht="16.5" customHeight="1">
      <c r="B418" s="6"/>
      <c r="C418" s="95"/>
      <c r="D418" s="95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6"/>
      <c r="W418" s="6"/>
      <c r="X418" s="25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2:36" s="18" customFormat="1" ht="16.5" customHeight="1">
      <c r="B419" s="6"/>
      <c r="C419" s="95"/>
      <c r="D419" s="95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6"/>
      <c r="W419" s="6"/>
      <c r="X419" s="25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2:36" s="18" customFormat="1" ht="16.5" customHeight="1">
      <c r="B420" s="6"/>
      <c r="C420" s="95"/>
      <c r="D420" s="95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6"/>
      <c r="W420" s="6"/>
      <c r="X420" s="25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2:36" s="18" customFormat="1" ht="16.5" customHeight="1">
      <c r="B421" s="6"/>
      <c r="C421" s="95"/>
      <c r="D421" s="95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6"/>
      <c r="W421" s="6"/>
      <c r="X421" s="25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2:36" s="18" customFormat="1" ht="16.5" customHeight="1">
      <c r="B422" s="6"/>
      <c r="C422" s="95"/>
      <c r="D422" s="95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6"/>
      <c r="W422" s="6"/>
      <c r="X422" s="25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2:36" s="18" customFormat="1" ht="16.5" customHeight="1">
      <c r="B423" s="6"/>
      <c r="C423" s="95"/>
      <c r="D423" s="95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6"/>
      <c r="W423" s="6"/>
      <c r="X423" s="25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2:36" s="18" customFormat="1" ht="16.5" customHeight="1">
      <c r="B424" s="6"/>
      <c r="C424" s="95"/>
      <c r="D424" s="95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6"/>
      <c r="W424" s="6"/>
      <c r="X424" s="25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2:36" s="18" customFormat="1" ht="16.5" customHeight="1">
      <c r="B425" s="6"/>
      <c r="C425" s="95"/>
      <c r="D425" s="9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6"/>
      <c r="W425" s="6"/>
      <c r="X425" s="25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2:36" s="18" customFormat="1" ht="16.5" customHeight="1">
      <c r="B426" s="6"/>
      <c r="C426" s="95"/>
      <c r="D426" s="95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6"/>
      <c r="W426" s="6"/>
      <c r="X426" s="25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2:36" s="18" customFormat="1" ht="16.5" customHeight="1">
      <c r="B427" s="6"/>
      <c r="C427" s="95"/>
      <c r="D427" s="95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6"/>
      <c r="W427" s="6"/>
      <c r="X427" s="25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2:36" s="18" customFormat="1" ht="16.5" customHeight="1">
      <c r="B428" s="6"/>
      <c r="C428" s="95"/>
      <c r="D428" s="95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6"/>
      <c r="W428" s="6"/>
      <c r="X428" s="25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2:36" s="18" customFormat="1" ht="16.5" customHeight="1">
      <c r="B429" s="6"/>
      <c r="C429" s="95"/>
      <c r="D429" s="95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6"/>
      <c r="W429" s="6"/>
      <c r="X429" s="25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2:36" s="18" customFormat="1" ht="16.5" customHeight="1">
      <c r="B430" s="6"/>
      <c r="C430" s="95"/>
      <c r="D430" s="95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6"/>
      <c r="W430" s="6"/>
      <c r="X430" s="25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2:36" s="18" customFormat="1" ht="16.5" customHeight="1">
      <c r="B431" s="6"/>
      <c r="C431" s="95"/>
      <c r="D431" s="9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6"/>
      <c r="W431" s="6"/>
      <c r="X431" s="25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2:36" s="18" customFormat="1" ht="16.5" customHeight="1">
      <c r="B432" s="6"/>
      <c r="C432" s="95"/>
      <c r="D432" s="95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6"/>
      <c r="W432" s="6"/>
      <c r="X432" s="25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2:36" s="18" customFormat="1" ht="16.5" customHeight="1">
      <c r="B433" s="6"/>
      <c r="C433" s="95"/>
      <c r="D433" s="95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6"/>
      <c r="W433" s="6"/>
      <c r="X433" s="25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2:36" s="18" customFormat="1" ht="16.5" customHeight="1">
      <c r="B434" s="6"/>
      <c r="C434" s="95"/>
      <c r="D434" s="95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6"/>
      <c r="W434" s="6"/>
      <c r="X434" s="25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2:36" s="18" customFormat="1" ht="16.5" customHeight="1">
      <c r="B435" s="6"/>
      <c r="C435" s="95"/>
      <c r="D435" s="95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6"/>
      <c r="W435" s="6"/>
      <c r="X435" s="25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2:36" s="18" customFormat="1" ht="16.5" customHeight="1">
      <c r="B436" s="6"/>
      <c r="C436" s="95"/>
      <c r="D436" s="95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6"/>
      <c r="W436" s="6"/>
      <c r="X436" s="25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2:36" s="18" customFormat="1" ht="16.5" customHeight="1">
      <c r="B437" s="6"/>
      <c r="C437" s="95"/>
      <c r="D437" s="95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6"/>
      <c r="W437" s="6"/>
      <c r="X437" s="25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2:36" s="18" customFormat="1" ht="16.5" customHeight="1">
      <c r="B438" s="6"/>
      <c r="C438" s="95"/>
      <c r="D438" s="9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6"/>
      <c r="W438" s="6"/>
      <c r="X438" s="25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2:36" s="18" customFormat="1" ht="16.5" customHeight="1">
      <c r="B439" s="6"/>
      <c r="C439" s="95"/>
      <c r="D439" s="9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6"/>
      <c r="W439" s="6"/>
      <c r="X439" s="25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2:36" s="18" customFormat="1" ht="16.5" customHeight="1">
      <c r="B440" s="6"/>
      <c r="C440" s="95"/>
      <c r="D440" s="9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6"/>
      <c r="W440" s="6"/>
      <c r="X440" s="25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2:36" s="18" customFormat="1" ht="16.5" customHeight="1">
      <c r="B441" s="6"/>
      <c r="C441" s="95"/>
      <c r="D441" s="9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6"/>
      <c r="W441" s="6"/>
      <c r="X441" s="25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2:36" s="18" customFormat="1" ht="16.5" customHeight="1">
      <c r="B442" s="6"/>
      <c r="C442" s="95"/>
      <c r="D442" s="9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6"/>
      <c r="W442" s="6"/>
      <c r="X442" s="25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2:36" s="18" customFormat="1" ht="16.5" customHeight="1">
      <c r="B443" s="6"/>
      <c r="C443" s="95"/>
      <c r="D443" s="9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6"/>
      <c r="W443" s="6"/>
      <c r="X443" s="25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2:36" s="18" customFormat="1" ht="16.5" customHeight="1">
      <c r="B444" s="6"/>
      <c r="C444" s="95"/>
      <c r="D444" s="9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6"/>
      <c r="W444" s="6"/>
      <c r="X444" s="25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2:36" s="18" customFormat="1" ht="16.5" customHeight="1">
      <c r="B445" s="6"/>
      <c r="C445" s="95"/>
      <c r="D445" s="9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6"/>
      <c r="W445" s="6"/>
      <c r="X445" s="25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2:36" s="18" customFormat="1" ht="16.5" customHeight="1">
      <c r="B446" s="6"/>
      <c r="C446" s="95"/>
      <c r="D446" s="9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6"/>
      <c r="W446" s="6"/>
      <c r="X446" s="25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2:36" s="18" customFormat="1" ht="16.5" customHeight="1">
      <c r="B447" s="6"/>
      <c r="C447" s="95"/>
      <c r="D447" s="9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6"/>
      <c r="W447" s="6"/>
      <c r="X447" s="25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2:36" s="18" customFormat="1" ht="16.5" customHeight="1">
      <c r="B448" s="6"/>
      <c r="C448" s="95"/>
      <c r="D448" s="9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6"/>
      <c r="W448" s="6"/>
      <c r="X448" s="25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2:36" s="18" customFormat="1" ht="16.5" customHeight="1">
      <c r="B449" s="6"/>
      <c r="C449" s="95"/>
      <c r="D449" s="9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6"/>
      <c r="W449" s="6"/>
      <c r="X449" s="25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2:36" s="18" customFormat="1" ht="16.5" customHeight="1">
      <c r="B450" s="6"/>
      <c r="C450" s="95"/>
      <c r="D450" s="9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6"/>
      <c r="W450" s="6"/>
      <c r="X450" s="25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2:36" s="18" customFormat="1" ht="16.5" customHeight="1">
      <c r="B451" s="6"/>
      <c r="C451" s="95"/>
      <c r="D451" s="9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6"/>
      <c r="W451" s="6"/>
      <c r="X451" s="25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2:36" s="18" customFormat="1" ht="16.5" customHeight="1">
      <c r="B452" s="6"/>
      <c r="C452" s="95"/>
      <c r="D452" s="9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6"/>
      <c r="W452" s="6"/>
      <c r="X452" s="25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2:36" s="18" customFormat="1" ht="16.5" customHeight="1">
      <c r="B453" s="6"/>
      <c r="C453" s="95"/>
      <c r="D453" s="9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6"/>
      <c r="W453" s="6"/>
      <c r="X453" s="25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2:36" s="18" customFormat="1" ht="16.5" customHeight="1">
      <c r="B454" s="6"/>
      <c r="C454" s="95"/>
      <c r="D454" s="9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6"/>
      <c r="W454" s="6"/>
      <c r="X454" s="25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2:36" s="18" customFormat="1" ht="16.5" customHeight="1">
      <c r="B455" s="6"/>
      <c r="C455" s="95"/>
      <c r="D455" s="9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6"/>
      <c r="W455" s="6"/>
      <c r="X455" s="25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2:36" s="18" customFormat="1" ht="16.5" customHeight="1">
      <c r="B456" s="6"/>
      <c r="C456" s="95"/>
      <c r="D456" s="9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6"/>
      <c r="W456" s="6"/>
      <c r="X456" s="25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2:36" s="18" customFormat="1" ht="16.5" customHeight="1">
      <c r="B457" s="6"/>
      <c r="C457" s="95"/>
      <c r="D457" s="9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6"/>
      <c r="W457" s="6"/>
      <c r="X457" s="25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4" ht="16.5" customHeight="1">
      <c r="A458" s="18"/>
      <c r="C458" s="95"/>
      <c r="D458" s="95"/>
    </row>
    <row r="459" spans="1:4" ht="16.5" customHeight="1">
      <c r="A459" s="18"/>
      <c r="C459" s="95"/>
      <c r="D459" s="95"/>
    </row>
    <row r="460" spans="1:4" ht="16.5" customHeight="1">
      <c r="A460" s="18"/>
      <c r="C460" s="95"/>
      <c r="D460" s="95"/>
    </row>
    <row r="461" spans="1:4" ht="16.5" customHeight="1">
      <c r="A461" s="18"/>
      <c r="C461" s="95"/>
      <c r="D461" s="95"/>
    </row>
    <row r="462" spans="1:36" s="17" customFormat="1" ht="16.5" customHeight="1">
      <c r="A462" s="18"/>
      <c r="B462" s="6"/>
      <c r="C462" s="95"/>
      <c r="D462" s="95"/>
      <c r="V462" s="6"/>
      <c r="W462" s="6"/>
      <c r="X462" s="25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17" customFormat="1" ht="16.5" customHeight="1">
      <c r="A463" s="18"/>
      <c r="B463" s="6"/>
      <c r="C463" s="95"/>
      <c r="D463" s="95"/>
      <c r="V463" s="6"/>
      <c r="W463" s="6"/>
      <c r="X463" s="25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17" customFormat="1" ht="16.5" customHeight="1">
      <c r="A464" s="18"/>
      <c r="B464" s="6"/>
      <c r="C464" s="95"/>
      <c r="D464" s="95"/>
      <c r="V464" s="6"/>
      <c r="W464" s="6"/>
      <c r="X464" s="25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17" customFormat="1" ht="16.5" customHeight="1">
      <c r="A465" s="18"/>
      <c r="B465" s="6"/>
      <c r="C465" s="95"/>
      <c r="D465" s="95"/>
      <c r="V465" s="6"/>
      <c r="W465" s="6"/>
      <c r="X465" s="25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17" customFormat="1" ht="16.5" customHeight="1">
      <c r="A466" s="18"/>
      <c r="B466" s="6"/>
      <c r="C466" s="95"/>
      <c r="D466" s="95"/>
      <c r="V466" s="6"/>
      <c r="W466" s="6"/>
      <c r="X466" s="25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17" customFormat="1" ht="16.5" customHeight="1">
      <c r="A467" s="18"/>
      <c r="B467" s="6"/>
      <c r="C467" s="95"/>
      <c r="D467" s="95"/>
      <c r="V467" s="6"/>
      <c r="W467" s="6"/>
      <c r="X467" s="25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17" customFormat="1" ht="16.5" customHeight="1">
      <c r="A468" s="18"/>
      <c r="B468" s="6"/>
      <c r="C468" s="6"/>
      <c r="D468" s="6"/>
      <c r="V468" s="6"/>
      <c r="W468" s="6"/>
      <c r="X468" s="25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17" customFormat="1" ht="16.5" customHeight="1">
      <c r="A469" s="18"/>
      <c r="B469" s="6"/>
      <c r="C469" s="6"/>
      <c r="D469" s="6"/>
      <c r="V469" s="6"/>
      <c r="W469" s="6"/>
      <c r="X469" s="25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</sheetData>
  <sheetProtection/>
  <mergeCells count="102">
    <mergeCell ref="A279:A280"/>
    <mergeCell ref="B279:B280"/>
    <mergeCell ref="E279:G279"/>
    <mergeCell ref="I279:P279"/>
    <mergeCell ref="Q279:U279"/>
    <mergeCell ref="A291:A292"/>
    <mergeCell ref="B291:B292"/>
    <mergeCell ref="E291:G291"/>
    <mergeCell ref="I291:P291"/>
    <mergeCell ref="Q291:U291"/>
    <mergeCell ref="A250:A251"/>
    <mergeCell ref="B250:B251"/>
    <mergeCell ref="E250:G250"/>
    <mergeCell ref="I250:P250"/>
    <mergeCell ref="Q250:U250"/>
    <mergeCell ref="A261:A262"/>
    <mergeCell ref="B261:B262"/>
    <mergeCell ref="E261:G261"/>
    <mergeCell ref="I261:P261"/>
    <mergeCell ref="Q261:U261"/>
    <mergeCell ref="A221:A222"/>
    <mergeCell ref="B221:B222"/>
    <mergeCell ref="E221:G221"/>
    <mergeCell ref="I221:P221"/>
    <mergeCell ref="Q221:U221"/>
    <mergeCell ref="A231:A232"/>
    <mergeCell ref="B231:B232"/>
    <mergeCell ref="E231:G231"/>
    <mergeCell ref="I231:P231"/>
    <mergeCell ref="Q231:U231"/>
    <mergeCell ref="A194:A195"/>
    <mergeCell ref="B194:B195"/>
    <mergeCell ref="E194:G194"/>
    <mergeCell ref="I194:P194"/>
    <mergeCell ref="Q194:U194"/>
    <mergeCell ref="A204:A205"/>
    <mergeCell ref="B204:B205"/>
    <mergeCell ref="E204:G204"/>
    <mergeCell ref="I204:P204"/>
    <mergeCell ref="Q204:U204"/>
    <mergeCell ref="A164:A165"/>
    <mergeCell ref="B164:B165"/>
    <mergeCell ref="E164:G164"/>
    <mergeCell ref="I164:P164"/>
    <mergeCell ref="Q164:U164"/>
    <mergeCell ref="A174:A175"/>
    <mergeCell ref="B174:B175"/>
    <mergeCell ref="E174:G174"/>
    <mergeCell ref="I174:P174"/>
    <mergeCell ref="Q174:U174"/>
    <mergeCell ref="A135:A136"/>
    <mergeCell ref="B135:B136"/>
    <mergeCell ref="E135:G135"/>
    <mergeCell ref="I135:P135"/>
    <mergeCell ref="Q135:U135"/>
    <mergeCell ref="A146:A147"/>
    <mergeCell ref="B146:B147"/>
    <mergeCell ref="E146:G146"/>
    <mergeCell ref="I146:P146"/>
    <mergeCell ref="Q146:U146"/>
    <mergeCell ref="A105:A106"/>
    <mergeCell ref="B105:B106"/>
    <mergeCell ref="E105:G105"/>
    <mergeCell ref="I105:P105"/>
    <mergeCell ref="Q105:U105"/>
    <mergeCell ref="A117:A118"/>
    <mergeCell ref="B117:B118"/>
    <mergeCell ref="E117:G117"/>
    <mergeCell ref="I117:P117"/>
    <mergeCell ref="Q117:U117"/>
    <mergeCell ref="A77:A78"/>
    <mergeCell ref="B77:B78"/>
    <mergeCell ref="E77:G77"/>
    <mergeCell ref="I77:P77"/>
    <mergeCell ref="Q77:U77"/>
    <mergeCell ref="A88:A89"/>
    <mergeCell ref="B88:B89"/>
    <mergeCell ref="E88:G88"/>
    <mergeCell ref="I88:P88"/>
    <mergeCell ref="Q88:U88"/>
    <mergeCell ref="A48:A49"/>
    <mergeCell ref="B48:B49"/>
    <mergeCell ref="E48:G48"/>
    <mergeCell ref="I48:P48"/>
    <mergeCell ref="Q48:U48"/>
    <mergeCell ref="A57:A58"/>
    <mergeCell ref="B57:B58"/>
    <mergeCell ref="E57:G57"/>
    <mergeCell ref="I57:P57"/>
    <mergeCell ref="Q57:U57"/>
    <mergeCell ref="Q22:U22"/>
    <mergeCell ref="A32:A33"/>
    <mergeCell ref="B32:B33"/>
    <mergeCell ref="E32:G32"/>
    <mergeCell ref="I32:P32"/>
    <mergeCell ref="Q32:U32"/>
    <mergeCell ref="B8:G8"/>
    <mergeCell ref="B9:F9"/>
    <mergeCell ref="A22:A23"/>
    <mergeCell ref="B22:B23"/>
    <mergeCell ref="E22:G22"/>
    <mergeCell ref="I22:P22"/>
  </mergeCells>
  <printOptions/>
  <pageMargins left="0" right="0" top="0" bottom="0" header="0" footer="0"/>
  <pageSetup fitToHeight="12" fitToWidth="12" horizontalDpi="600" verticalDpi="600" orientation="landscape" paperSize="9" scale="80" r:id="rId2"/>
  <rowBreaks count="10" manualBreakCount="10">
    <brk id="41" max="20" man="1"/>
    <brk id="70" max="20" man="1"/>
    <brk id="98" max="20" man="1"/>
    <brk id="128" max="20" man="1"/>
    <brk id="156" min="1" max="20" man="1"/>
    <brk id="186" max="20" man="1"/>
    <brk id="214" max="20" man="1"/>
    <brk id="243" max="20" man="1"/>
    <brk id="272" max="20" man="1"/>
    <brk id="305" min="1" max="20" man="1"/>
  </rowBreaks>
  <ignoredErrors>
    <ignoredError sqref="U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5">
      <c r="A1" s="494" t="s">
        <v>352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09"/>
    </row>
    <row r="2" spans="1:15" ht="15">
      <c r="A2" s="493" t="s">
        <v>238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.7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.7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.7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.7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.7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.7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.7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.7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.7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.7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.7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.7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.7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.7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.7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.7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.7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.7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.7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.7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.7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.7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.7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.7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.7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.7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.7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.7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.7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.7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.7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.7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.7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.7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.7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.7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04" t="s">
        <v>7</v>
      </c>
      <c r="C10" s="504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04" t="s">
        <v>8</v>
      </c>
      <c r="C11" s="504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09"/>
      <c r="B20" s="509" t="s">
        <v>11</v>
      </c>
      <c r="C20" s="100" t="s">
        <v>12</v>
      </c>
      <c r="D20" s="500" t="s">
        <v>13</v>
      </c>
      <c r="E20" s="507" t="s">
        <v>14</v>
      </c>
      <c r="F20" s="500" t="s">
        <v>200</v>
      </c>
      <c r="G20" s="500" t="s">
        <v>15</v>
      </c>
      <c r="H20" s="500"/>
      <c r="I20" s="500"/>
      <c r="J20" s="101" t="s">
        <v>16</v>
      </c>
      <c r="K20" s="14"/>
      <c r="L20" s="15"/>
      <c r="M20" s="14"/>
    </row>
    <row r="21" spans="1:13" ht="16.5" thickBot="1">
      <c r="A21" s="510"/>
      <c r="B21" s="510"/>
      <c r="C21" s="126" t="s">
        <v>17</v>
      </c>
      <c r="D21" s="501"/>
      <c r="E21" s="508"/>
      <c r="F21" s="501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495"/>
      <c r="B54" s="495" t="s">
        <v>11</v>
      </c>
      <c r="C54" s="21" t="s">
        <v>12</v>
      </c>
      <c r="D54" s="502" t="s">
        <v>13</v>
      </c>
      <c r="E54" s="505" t="s">
        <v>14</v>
      </c>
      <c r="F54" s="502" t="s">
        <v>200</v>
      </c>
      <c r="G54" s="497" t="s">
        <v>15</v>
      </c>
      <c r="H54" s="498"/>
      <c r="I54" s="499"/>
      <c r="J54" s="21" t="s">
        <v>16</v>
      </c>
      <c r="K54" s="14"/>
      <c r="L54" s="15"/>
      <c r="M54" s="14"/>
    </row>
    <row r="55" spans="1:13" ht="16.5" thickBot="1">
      <c r="A55" s="496"/>
      <c r="B55" s="496"/>
      <c r="C55" s="23" t="s">
        <v>17</v>
      </c>
      <c r="D55" s="503"/>
      <c r="E55" s="506"/>
      <c r="F55" s="503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495"/>
      <c r="B92" s="495" t="s">
        <v>11</v>
      </c>
      <c r="C92" s="21" t="s">
        <v>12</v>
      </c>
      <c r="D92" s="502" t="s">
        <v>13</v>
      </c>
      <c r="E92" s="505" t="s">
        <v>14</v>
      </c>
      <c r="F92" s="502" t="s">
        <v>200</v>
      </c>
      <c r="G92" s="497" t="s">
        <v>15</v>
      </c>
      <c r="H92" s="498"/>
      <c r="I92" s="499"/>
      <c r="J92" s="21" t="s">
        <v>16</v>
      </c>
      <c r="K92" s="14"/>
      <c r="L92" s="15"/>
      <c r="M92" s="14"/>
    </row>
    <row r="93" spans="1:13" ht="28.5" customHeight="1" thickBot="1">
      <c r="A93" s="496"/>
      <c r="B93" s="496"/>
      <c r="C93" s="23" t="s">
        <v>17</v>
      </c>
      <c r="D93" s="503"/>
      <c r="E93" s="506"/>
      <c r="F93" s="503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95"/>
      <c r="B132" s="495" t="s">
        <v>11</v>
      </c>
      <c r="C132" s="21" t="s">
        <v>12</v>
      </c>
      <c r="D132" s="502" t="s">
        <v>13</v>
      </c>
      <c r="E132" s="505" t="s">
        <v>14</v>
      </c>
      <c r="F132" s="502" t="s">
        <v>200</v>
      </c>
      <c r="G132" s="497" t="s">
        <v>15</v>
      </c>
      <c r="H132" s="498"/>
      <c r="I132" s="499"/>
      <c r="J132" s="21" t="s">
        <v>16</v>
      </c>
    </row>
    <row r="133" spans="1:10" ht="24.75" customHeight="1" thickBot="1">
      <c r="A133" s="496"/>
      <c r="B133" s="496"/>
      <c r="C133" s="23" t="s">
        <v>17</v>
      </c>
      <c r="D133" s="503"/>
      <c r="E133" s="506"/>
      <c r="F133" s="50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95"/>
      <c r="B172" s="495" t="s">
        <v>11</v>
      </c>
      <c r="C172" s="21" t="s">
        <v>12</v>
      </c>
      <c r="D172" s="502" t="s">
        <v>13</v>
      </c>
      <c r="E172" s="505" t="s">
        <v>14</v>
      </c>
      <c r="F172" s="502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496"/>
      <c r="B173" s="496"/>
      <c r="C173" s="23" t="s">
        <v>17</v>
      </c>
      <c r="D173" s="503"/>
      <c r="E173" s="506"/>
      <c r="F173" s="50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95"/>
      <c r="B212" s="495" t="s">
        <v>11</v>
      </c>
      <c r="C212" s="21" t="s">
        <v>12</v>
      </c>
      <c r="D212" s="502" t="s">
        <v>13</v>
      </c>
      <c r="E212" s="505" t="s">
        <v>14</v>
      </c>
      <c r="F212" s="502" t="s">
        <v>200</v>
      </c>
      <c r="G212" s="511" t="s">
        <v>15</v>
      </c>
      <c r="H212" s="512"/>
      <c r="I212" s="513"/>
      <c r="J212" s="22" t="s">
        <v>16</v>
      </c>
    </row>
    <row r="213" spans="1:10" ht="16.5" customHeight="1" thickBot="1">
      <c r="A213" s="496"/>
      <c r="B213" s="496"/>
      <c r="C213" s="23" t="s">
        <v>17</v>
      </c>
      <c r="D213" s="503"/>
      <c r="E213" s="506"/>
      <c r="F213" s="50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95"/>
      <c r="B252" s="495" t="s">
        <v>11</v>
      </c>
      <c r="C252" s="21" t="s">
        <v>12</v>
      </c>
      <c r="D252" s="502" t="s">
        <v>13</v>
      </c>
      <c r="E252" s="505" t="s">
        <v>14</v>
      </c>
      <c r="F252" s="502" t="s">
        <v>200</v>
      </c>
      <c r="G252" s="511" t="s">
        <v>15</v>
      </c>
      <c r="H252" s="512"/>
      <c r="I252" s="513"/>
      <c r="J252" s="22" t="s">
        <v>16</v>
      </c>
    </row>
    <row r="253" spans="1:10" ht="16.5" customHeight="1" thickBot="1">
      <c r="A253" s="496"/>
      <c r="B253" s="496"/>
      <c r="C253" s="23" t="s">
        <v>17</v>
      </c>
      <c r="D253" s="503"/>
      <c r="E253" s="506"/>
      <c r="F253" s="50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95"/>
      <c r="B290" s="495" t="s">
        <v>11</v>
      </c>
      <c r="C290" s="21" t="s">
        <v>12</v>
      </c>
      <c r="D290" s="502" t="s">
        <v>13</v>
      </c>
      <c r="E290" s="505" t="s">
        <v>14</v>
      </c>
      <c r="F290" s="502" t="s">
        <v>200</v>
      </c>
      <c r="G290" s="497" t="s">
        <v>15</v>
      </c>
      <c r="H290" s="498"/>
      <c r="I290" s="499"/>
      <c r="J290" s="21" t="s">
        <v>16</v>
      </c>
      <c r="L290" s="6"/>
    </row>
    <row r="291" spans="1:12" ht="16.5" customHeight="1" thickBot="1">
      <c r="A291" s="496"/>
      <c r="B291" s="496"/>
      <c r="C291" s="23" t="s">
        <v>17</v>
      </c>
      <c r="D291" s="503"/>
      <c r="E291" s="506"/>
      <c r="F291" s="50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95"/>
      <c r="B332" s="495" t="s">
        <v>11</v>
      </c>
      <c r="C332" s="21" t="s">
        <v>12</v>
      </c>
      <c r="D332" s="502" t="s">
        <v>13</v>
      </c>
      <c r="E332" s="505" t="s">
        <v>14</v>
      </c>
      <c r="F332" s="502" t="s">
        <v>200</v>
      </c>
      <c r="G332" s="511" t="s">
        <v>15</v>
      </c>
      <c r="H332" s="512"/>
      <c r="I332" s="513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96"/>
      <c r="B333" s="496"/>
      <c r="C333" s="23" t="s">
        <v>17</v>
      </c>
      <c r="D333" s="503"/>
      <c r="E333" s="506"/>
      <c r="F333" s="50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95"/>
      <c r="B372" s="495" t="s">
        <v>11</v>
      </c>
      <c r="C372" s="21" t="s">
        <v>12</v>
      </c>
      <c r="D372" s="502" t="s">
        <v>13</v>
      </c>
      <c r="E372" s="505" t="s">
        <v>14</v>
      </c>
      <c r="F372" s="502" t="s">
        <v>200</v>
      </c>
      <c r="G372" s="511" t="s">
        <v>15</v>
      </c>
      <c r="H372" s="512"/>
      <c r="I372" s="513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96"/>
      <c r="B373" s="496"/>
      <c r="C373" s="23" t="s">
        <v>17</v>
      </c>
      <c r="D373" s="503"/>
      <c r="E373" s="506"/>
      <c r="F373" s="50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95"/>
      <c r="B412" s="495" t="s">
        <v>11</v>
      </c>
      <c r="C412" s="21" t="s">
        <v>12</v>
      </c>
      <c r="D412" s="502" t="s">
        <v>13</v>
      </c>
      <c r="E412" s="505" t="s">
        <v>14</v>
      </c>
      <c r="F412" s="502" t="s">
        <v>200</v>
      </c>
      <c r="G412" s="511" t="s">
        <v>15</v>
      </c>
      <c r="H412" s="512"/>
      <c r="I412" s="513"/>
      <c r="J412" s="22" t="s">
        <v>16</v>
      </c>
    </row>
    <row r="413" spans="1:10" ht="16.5" customHeight="1" thickBot="1">
      <c r="A413" s="496"/>
      <c r="B413" s="496"/>
      <c r="C413" s="23" t="s">
        <v>17</v>
      </c>
      <c r="D413" s="503"/>
      <c r="E413" s="506"/>
      <c r="F413" s="50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14"/>
      <c r="C432" s="514"/>
      <c r="D432" s="39"/>
      <c r="E432" s="80"/>
      <c r="F432" s="39"/>
      <c r="G432" s="39"/>
      <c r="H432" s="81"/>
      <c r="I432" s="515"/>
      <c r="J432" s="515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95"/>
      <c r="B454" s="495" t="s">
        <v>11</v>
      </c>
      <c r="C454" s="21" t="s">
        <v>12</v>
      </c>
      <c r="D454" s="502" t="s">
        <v>13</v>
      </c>
      <c r="E454" s="505" t="s">
        <v>14</v>
      </c>
      <c r="F454" s="502" t="s">
        <v>200</v>
      </c>
      <c r="G454" s="511" t="s">
        <v>15</v>
      </c>
      <c r="H454" s="512"/>
      <c r="I454" s="513"/>
      <c r="J454" s="22" t="s">
        <v>16</v>
      </c>
      <c r="L454" s="6"/>
    </row>
    <row r="455" spans="1:12" ht="16.5" customHeight="1" thickBot="1">
      <c r="A455" s="496"/>
      <c r="B455" s="496"/>
      <c r="C455" s="23" t="s">
        <v>17</v>
      </c>
      <c r="D455" s="503"/>
      <c r="E455" s="506"/>
      <c r="F455" s="50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14" t="s">
        <v>286</v>
      </c>
      <c r="B477" s="514"/>
      <c r="C477" s="39"/>
      <c r="D477" s="80"/>
      <c r="E477" s="39"/>
      <c r="F477" s="39"/>
      <c r="G477" s="81"/>
      <c r="H477" s="515" t="s">
        <v>178</v>
      </c>
      <c r="I477" s="515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G454:I454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252:A253"/>
    <mergeCell ref="B252:B253"/>
    <mergeCell ref="D252:D253"/>
    <mergeCell ref="E252:E253"/>
    <mergeCell ref="F252:F253"/>
    <mergeCell ref="G252:I25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54:B55"/>
    <mergeCell ref="G54:I54"/>
    <mergeCell ref="D20:D21"/>
    <mergeCell ref="F20:F21"/>
    <mergeCell ref="G20:I20"/>
    <mergeCell ref="F54:F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4" t="s">
        <v>7</v>
      </c>
      <c r="C10" s="50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4" t="s">
        <v>8</v>
      </c>
      <c r="C11" s="50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9"/>
      <c r="B20" s="509" t="s">
        <v>11</v>
      </c>
      <c r="C20" s="100" t="s">
        <v>12</v>
      </c>
      <c r="D20" s="500" t="s">
        <v>13</v>
      </c>
      <c r="E20" s="507" t="s">
        <v>14</v>
      </c>
      <c r="F20" s="500" t="s">
        <v>200</v>
      </c>
      <c r="G20" s="500" t="s">
        <v>15</v>
      </c>
      <c r="H20" s="500"/>
      <c r="I20" s="500"/>
      <c r="J20" s="101" t="s">
        <v>16</v>
      </c>
      <c r="K20" s="219"/>
      <c r="L20" s="220"/>
      <c r="M20" s="219"/>
    </row>
    <row r="21" spans="1:13" ht="16.5" thickBot="1">
      <c r="A21" s="510"/>
      <c r="B21" s="510"/>
      <c r="C21" s="126" t="s">
        <v>17</v>
      </c>
      <c r="D21" s="501"/>
      <c r="E21" s="508"/>
      <c r="F21" s="501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495"/>
      <c r="B54" s="495" t="s">
        <v>11</v>
      </c>
      <c r="C54" s="21" t="s">
        <v>12</v>
      </c>
      <c r="D54" s="502" t="s">
        <v>13</v>
      </c>
      <c r="E54" s="505" t="s">
        <v>14</v>
      </c>
      <c r="F54" s="502" t="s">
        <v>200</v>
      </c>
      <c r="G54" s="497" t="s">
        <v>15</v>
      </c>
      <c r="H54" s="498"/>
      <c r="I54" s="499"/>
      <c r="J54" s="21" t="s">
        <v>16</v>
      </c>
      <c r="K54" s="219"/>
      <c r="L54" s="220"/>
      <c r="M54" s="219"/>
    </row>
    <row r="55" spans="1:13" ht="16.5" thickBot="1">
      <c r="A55" s="496"/>
      <c r="B55" s="496"/>
      <c r="C55" s="23" t="s">
        <v>17</v>
      </c>
      <c r="D55" s="503"/>
      <c r="E55" s="506"/>
      <c r="F55" s="503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495"/>
      <c r="B92" s="495" t="s">
        <v>11</v>
      </c>
      <c r="C92" s="21" t="s">
        <v>12</v>
      </c>
      <c r="D92" s="502" t="s">
        <v>13</v>
      </c>
      <c r="E92" s="505" t="s">
        <v>14</v>
      </c>
      <c r="F92" s="502" t="s">
        <v>200</v>
      </c>
      <c r="G92" s="497" t="s">
        <v>15</v>
      </c>
      <c r="H92" s="498"/>
      <c r="I92" s="499"/>
      <c r="J92" s="21" t="s">
        <v>16</v>
      </c>
      <c r="K92" s="219"/>
      <c r="L92" s="220"/>
      <c r="M92" s="219"/>
    </row>
    <row r="93" spans="1:13" ht="28.5" customHeight="1" thickBot="1">
      <c r="A93" s="496"/>
      <c r="B93" s="496"/>
      <c r="C93" s="23" t="s">
        <v>17</v>
      </c>
      <c r="D93" s="503"/>
      <c r="E93" s="506"/>
      <c r="F93" s="503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95"/>
      <c r="B132" s="495" t="s">
        <v>11</v>
      </c>
      <c r="C132" s="21" t="s">
        <v>12</v>
      </c>
      <c r="D132" s="502" t="s">
        <v>13</v>
      </c>
      <c r="E132" s="505" t="s">
        <v>14</v>
      </c>
      <c r="F132" s="502" t="s">
        <v>200</v>
      </c>
      <c r="G132" s="497" t="s">
        <v>15</v>
      </c>
      <c r="H132" s="498"/>
      <c r="I132" s="499"/>
      <c r="J132" s="21" t="s">
        <v>16</v>
      </c>
    </row>
    <row r="133" spans="1:10" ht="24.75" customHeight="1" thickBot="1">
      <c r="A133" s="496"/>
      <c r="B133" s="496"/>
      <c r="C133" s="23" t="s">
        <v>17</v>
      </c>
      <c r="D133" s="503"/>
      <c r="E133" s="506"/>
      <c r="F133" s="50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95"/>
      <c r="B172" s="495" t="s">
        <v>11</v>
      </c>
      <c r="C172" s="21" t="s">
        <v>12</v>
      </c>
      <c r="D172" s="502" t="s">
        <v>13</v>
      </c>
      <c r="E172" s="505" t="s">
        <v>14</v>
      </c>
      <c r="F172" s="502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496"/>
      <c r="B173" s="496"/>
      <c r="C173" s="23" t="s">
        <v>17</v>
      </c>
      <c r="D173" s="503"/>
      <c r="E173" s="506"/>
      <c r="F173" s="50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95"/>
      <c r="B212" s="495" t="s">
        <v>11</v>
      </c>
      <c r="C212" s="21" t="s">
        <v>12</v>
      </c>
      <c r="D212" s="502" t="s">
        <v>13</v>
      </c>
      <c r="E212" s="505" t="s">
        <v>14</v>
      </c>
      <c r="F212" s="502" t="s">
        <v>200</v>
      </c>
      <c r="G212" s="511" t="s">
        <v>15</v>
      </c>
      <c r="H212" s="512"/>
      <c r="I212" s="513"/>
      <c r="J212" s="22" t="s">
        <v>16</v>
      </c>
    </row>
    <row r="213" spans="1:10" ht="16.5" customHeight="1" thickBot="1">
      <c r="A213" s="496"/>
      <c r="B213" s="496"/>
      <c r="C213" s="23" t="s">
        <v>17</v>
      </c>
      <c r="D213" s="503"/>
      <c r="E213" s="506"/>
      <c r="F213" s="50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95"/>
      <c r="B252" s="495" t="s">
        <v>11</v>
      </c>
      <c r="C252" s="21" t="s">
        <v>12</v>
      </c>
      <c r="D252" s="502" t="s">
        <v>13</v>
      </c>
      <c r="E252" s="505" t="s">
        <v>14</v>
      </c>
      <c r="F252" s="502" t="s">
        <v>200</v>
      </c>
      <c r="G252" s="511" t="s">
        <v>15</v>
      </c>
      <c r="H252" s="512"/>
      <c r="I252" s="513"/>
      <c r="J252" s="22" t="s">
        <v>16</v>
      </c>
    </row>
    <row r="253" spans="1:10" ht="16.5" customHeight="1" thickBot="1">
      <c r="A253" s="496"/>
      <c r="B253" s="496"/>
      <c r="C253" s="23" t="s">
        <v>17</v>
      </c>
      <c r="D253" s="503"/>
      <c r="E253" s="506"/>
      <c r="F253" s="50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95"/>
      <c r="B290" s="495" t="s">
        <v>11</v>
      </c>
      <c r="C290" s="21" t="s">
        <v>12</v>
      </c>
      <c r="D290" s="502" t="s">
        <v>13</v>
      </c>
      <c r="E290" s="505" t="s">
        <v>14</v>
      </c>
      <c r="F290" s="502" t="s">
        <v>200</v>
      </c>
      <c r="G290" s="497" t="s">
        <v>15</v>
      </c>
      <c r="H290" s="498"/>
      <c r="I290" s="499"/>
      <c r="J290" s="21" t="s">
        <v>16</v>
      </c>
      <c r="L290" s="6"/>
    </row>
    <row r="291" spans="1:12" ht="16.5" customHeight="1" thickBot="1">
      <c r="A291" s="496"/>
      <c r="B291" s="496"/>
      <c r="C291" s="23" t="s">
        <v>17</v>
      </c>
      <c r="D291" s="503"/>
      <c r="E291" s="506"/>
      <c r="F291" s="50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95"/>
      <c r="B332" s="495" t="s">
        <v>11</v>
      </c>
      <c r="C332" s="21" t="s">
        <v>12</v>
      </c>
      <c r="D332" s="502" t="s">
        <v>13</v>
      </c>
      <c r="E332" s="505" t="s">
        <v>14</v>
      </c>
      <c r="F332" s="502" t="s">
        <v>200</v>
      </c>
      <c r="G332" s="511" t="s">
        <v>15</v>
      </c>
      <c r="H332" s="512"/>
      <c r="I332" s="513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96"/>
      <c r="B333" s="496"/>
      <c r="C333" s="23" t="s">
        <v>17</v>
      </c>
      <c r="D333" s="503"/>
      <c r="E333" s="506"/>
      <c r="F333" s="50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95"/>
      <c r="B372" s="495" t="s">
        <v>11</v>
      </c>
      <c r="C372" s="21" t="s">
        <v>12</v>
      </c>
      <c r="D372" s="502" t="s">
        <v>13</v>
      </c>
      <c r="E372" s="505" t="s">
        <v>14</v>
      </c>
      <c r="F372" s="502" t="s">
        <v>200</v>
      </c>
      <c r="G372" s="511" t="s">
        <v>15</v>
      </c>
      <c r="H372" s="512"/>
      <c r="I372" s="513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96"/>
      <c r="B373" s="496"/>
      <c r="C373" s="23" t="s">
        <v>17</v>
      </c>
      <c r="D373" s="503"/>
      <c r="E373" s="506"/>
      <c r="F373" s="50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95"/>
      <c r="B412" s="495" t="s">
        <v>11</v>
      </c>
      <c r="C412" s="21" t="s">
        <v>12</v>
      </c>
      <c r="D412" s="502" t="s">
        <v>13</v>
      </c>
      <c r="E412" s="505" t="s">
        <v>14</v>
      </c>
      <c r="F412" s="502" t="s">
        <v>200</v>
      </c>
      <c r="G412" s="511" t="s">
        <v>15</v>
      </c>
      <c r="H412" s="512"/>
      <c r="I412" s="513"/>
      <c r="J412" s="22" t="s">
        <v>16</v>
      </c>
    </row>
    <row r="413" spans="1:10" ht="16.5" customHeight="1" thickBot="1">
      <c r="A413" s="496"/>
      <c r="B413" s="496"/>
      <c r="C413" s="23" t="s">
        <v>17</v>
      </c>
      <c r="D413" s="503"/>
      <c r="E413" s="506"/>
      <c r="F413" s="50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14"/>
      <c r="C432" s="514"/>
      <c r="D432" s="39"/>
      <c r="E432" s="80"/>
      <c r="F432" s="39"/>
      <c r="G432" s="39"/>
      <c r="H432" s="81"/>
      <c r="I432" s="515"/>
      <c r="J432" s="515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95"/>
      <c r="B454" s="495" t="s">
        <v>11</v>
      </c>
      <c r="C454" s="21" t="s">
        <v>12</v>
      </c>
      <c r="D454" s="502" t="s">
        <v>13</v>
      </c>
      <c r="E454" s="505" t="s">
        <v>14</v>
      </c>
      <c r="F454" s="502" t="s">
        <v>200</v>
      </c>
      <c r="G454" s="511" t="s">
        <v>15</v>
      </c>
      <c r="H454" s="512"/>
      <c r="I454" s="513"/>
      <c r="J454" s="22" t="s">
        <v>16</v>
      </c>
      <c r="L454" s="6"/>
    </row>
    <row r="455" spans="1:12" ht="16.5" customHeight="1" thickBot="1">
      <c r="A455" s="496"/>
      <c r="B455" s="496"/>
      <c r="C455" s="23" t="s">
        <v>17</v>
      </c>
      <c r="D455" s="503"/>
      <c r="E455" s="506"/>
      <c r="F455" s="50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14" t="s">
        <v>286</v>
      </c>
      <c r="B477" s="514"/>
      <c r="C477" s="39"/>
      <c r="D477" s="80"/>
      <c r="E477" s="39"/>
      <c r="F477" s="39"/>
      <c r="G477" s="81"/>
      <c r="H477" s="515" t="s">
        <v>178</v>
      </c>
      <c r="I477" s="515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20:A21"/>
    <mergeCell ref="B20:B21"/>
    <mergeCell ref="A54:A55"/>
    <mergeCell ref="B54:B55"/>
    <mergeCell ref="D54:D55"/>
    <mergeCell ref="E54:E55"/>
    <mergeCell ref="G20:I20"/>
    <mergeCell ref="F54:F55"/>
    <mergeCell ref="G54:I54"/>
    <mergeCell ref="D20:D21"/>
    <mergeCell ref="B10:C10"/>
    <mergeCell ref="B11:C11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4" t="s">
        <v>7</v>
      </c>
      <c r="C10" s="50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4" t="s">
        <v>8</v>
      </c>
      <c r="C11" s="50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9"/>
      <c r="B20" s="509" t="s">
        <v>11</v>
      </c>
      <c r="C20" s="100" t="s">
        <v>12</v>
      </c>
      <c r="D20" s="500" t="s">
        <v>13</v>
      </c>
      <c r="E20" s="507" t="s">
        <v>14</v>
      </c>
      <c r="F20" s="500" t="s">
        <v>200</v>
      </c>
      <c r="G20" s="500" t="s">
        <v>15</v>
      </c>
      <c r="H20" s="500"/>
      <c r="I20" s="500"/>
      <c r="J20" s="101" t="s">
        <v>16</v>
      </c>
      <c r="K20" s="219"/>
      <c r="L20" s="220"/>
      <c r="M20" s="219"/>
    </row>
    <row r="21" spans="1:13" ht="22.5" customHeight="1">
      <c r="A21" s="518"/>
      <c r="B21" s="518"/>
      <c r="C21" s="102" t="s">
        <v>17</v>
      </c>
      <c r="D21" s="516"/>
      <c r="E21" s="517"/>
      <c r="F21" s="516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495"/>
      <c r="B52" s="495" t="s">
        <v>11</v>
      </c>
      <c r="C52" s="21" t="s">
        <v>12</v>
      </c>
      <c r="D52" s="502" t="s">
        <v>13</v>
      </c>
      <c r="E52" s="505" t="s">
        <v>14</v>
      </c>
      <c r="F52" s="502" t="s">
        <v>200</v>
      </c>
      <c r="G52" s="497" t="s">
        <v>15</v>
      </c>
      <c r="H52" s="498"/>
      <c r="I52" s="499"/>
      <c r="J52" s="21" t="s">
        <v>16</v>
      </c>
      <c r="K52" s="219"/>
      <c r="L52" s="220"/>
      <c r="M52" s="219"/>
    </row>
    <row r="53" spans="1:13" ht="16.5" thickBot="1">
      <c r="A53" s="496"/>
      <c r="B53" s="496"/>
      <c r="C53" s="23" t="s">
        <v>17</v>
      </c>
      <c r="D53" s="503"/>
      <c r="E53" s="506"/>
      <c r="F53" s="503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495"/>
      <c r="B90" s="495" t="s">
        <v>11</v>
      </c>
      <c r="C90" s="21" t="s">
        <v>12</v>
      </c>
      <c r="D90" s="502" t="s">
        <v>13</v>
      </c>
      <c r="E90" s="505" t="s">
        <v>14</v>
      </c>
      <c r="F90" s="502" t="s">
        <v>200</v>
      </c>
      <c r="G90" s="497" t="s">
        <v>15</v>
      </c>
      <c r="H90" s="498"/>
      <c r="I90" s="499"/>
      <c r="J90" s="21" t="s">
        <v>16</v>
      </c>
      <c r="K90" s="219"/>
      <c r="L90" s="220"/>
      <c r="M90" s="219"/>
    </row>
    <row r="91" spans="1:13" ht="28.5" customHeight="1" thickBot="1">
      <c r="A91" s="496"/>
      <c r="B91" s="496"/>
      <c r="C91" s="23" t="s">
        <v>17</v>
      </c>
      <c r="D91" s="503"/>
      <c r="E91" s="506"/>
      <c r="F91" s="503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495"/>
      <c r="B130" s="495" t="s">
        <v>11</v>
      </c>
      <c r="C130" s="21" t="s">
        <v>12</v>
      </c>
      <c r="D130" s="502" t="s">
        <v>13</v>
      </c>
      <c r="E130" s="505" t="s">
        <v>14</v>
      </c>
      <c r="F130" s="502" t="s">
        <v>200</v>
      </c>
      <c r="G130" s="497" t="s">
        <v>15</v>
      </c>
      <c r="H130" s="498"/>
      <c r="I130" s="499"/>
      <c r="J130" s="21" t="s">
        <v>16</v>
      </c>
    </row>
    <row r="131" spans="1:10" ht="24.75" customHeight="1" thickBot="1">
      <c r="A131" s="496"/>
      <c r="B131" s="496"/>
      <c r="C131" s="23" t="s">
        <v>17</v>
      </c>
      <c r="D131" s="503"/>
      <c r="E131" s="506"/>
      <c r="F131" s="503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495"/>
      <c r="B170" s="495" t="s">
        <v>11</v>
      </c>
      <c r="C170" s="21" t="s">
        <v>12</v>
      </c>
      <c r="D170" s="502" t="s">
        <v>13</v>
      </c>
      <c r="E170" s="505" t="s">
        <v>14</v>
      </c>
      <c r="F170" s="502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496"/>
      <c r="B171" s="496"/>
      <c r="C171" s="23" t="s">
        <v>17</v>
      </c>
      <c r="D171" s="503"/>
      <c r="E171" s="506"/>
      <c r="F171" s="503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495"/>
      <c r="B208" s="495" t="s">
        <v>11</v>
      </c>
      <c r="C208" s="21" t="s">
        <v>12</v>
      </c>
      <c r="D208" s="502" t="s">
        <v>13</v>
      </c>
      <c r="E208" s="505" t="s">
        <v>14</v>
      </c>
      <c r="F208" s="502" t="s">
        <v>200</v>
      </c>
      <c r="G208" s="511" t="s">
        <v>15</v>
      </c>
      <c r="H208" s="512"/>
      <c r="I208" s="513"/>
      <c r="J208" s="22" t="s">
        <v>16</v>
      </c>
    </row>
    <row r="209" spans="1:10" ht="16.5" customHeight="1" thickBot="1">
      <c r="A209" s="496"/>
      <c r="B209" s="496"/>
      <c r="C209" s="23" t="s">
        <v>17</v>
      </c>
      <c r="D209" s="503"/>
      <c r="E209" s="506"/>
      <c r="F209" s="503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495"/>
      <c r="B248" s="495" t="s">
        <v>11</v>
      </c>
      <c r="C248" s="21" t="s">
        <v>12</v>
      </c>
      <c r="D248" s="502" t="s">
        <v>13</v>
      </c>
      <c r="E248" s="505" t="s">
        <v>14</v>
      </c>
      <c r="F248" s="502" t="s">
        <v>200</v>
      </c>
      <c r="G248" s="511" t="s">
        <v>15</v>
      </c>
      <c r="H248" s="512"/>
      <c r="I248" s="513"/>
      <c r="J248" s="22" t="s">
        <v>16</v>
      </c>
    </row>
    <row r="249" spans="1:10" ht="27.75" customHeight="1" thickBot="1">
      <c r="A249" s="496"/>
      <c r="B249" s="496"/>
      <c r="C249" s="23" t="s">
        <v>17</v>
      </c>
      <c r="D249" s="503"/>
      <c r="E249" s="506"/>
      <c r="F249" s="503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495"/>
      <c r="B286" s="495" t="s">
        <v>11</v>
      </c>
      <c r="C286" s="21" t="s">
        <v>12</v>
      </c>
      <c r="D286" s="502" t="s">
        <v>13</v>
      </c>
      <c r="E286" s="505" t="s">
        <v>14</v>
      </c>
      <c r="F286" s="502" t="s">
        <v>200</v>
      </c>
      <c r="G286" s="497" t="s">
        <v>15</v>
      </c>
      <c r="H286" s="498"/>
      <c r="I286" s="499"/>
      <c r="J286" s="21" t="s">
        <v>16</v>
      </c>
      <c r="L286" s="6"/>
    </row>
    <row r="287" spans="1:12" ht="26.25" customHeight="1" thickBot="1">
      <c r="A287" s="496"/>
      <c r="B287" s="496"/>
      <c r="C287" s="23" t="s">
        <v>17</v>
      </c>
      <c r="D287" s="503"/>
      <c r="E287" s="506"/>
      <c r="F287" s="503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6.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495"/>
      <c r="B328" s="495" t="s">
        <v>11</v>
      </c>
      <c r="C328" s="21" t="s">
        <v>12</v>
      </c>
      <c r="D328" s="502" t="s">
        <v>13</v>
      </c>
      <c r="E328" s="505" t="s">
        <v>14</v>
      </c>
      <c r="F328" s="502" t="s">
        <v>200</v>
      </c>
      <c r="G328" s="511" t="s">
        <v>15</v>
      </c>
      <c r="H328" s="512"/>
      <c r="I328" s="513"/>
      <c r="J328" s="22" t="s">
        <v>16</v>
      </c>
      <c r="L328" s="6"/>
    </row>
    <row r="329" spans="1:12" ht="27" customHeight="1" thickBot="1">
      <c r="A329" s="496"/>
      <c r="B329" s="496"/>
      <c r="C329" s="23" t="s">
        <v>17</v>
      </c>
      <c r="D329" s="503"/>
      <c r="E329" s="506"/>
      <c r="F329" s="503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495"/>
      <c r="B369" s="495" t="s">
        <v>11</v>
      </c>
      <c r="C369" s="21" t="s">
        <v>12</v>
      </c>
      <c r="D369" s="502" t="s">
        <v>13</v>
      </c>
      <c r="E369" s="505" t="s">
        <v>14</v>
      </c>
      <c r="F369" s="502" t="s">
        <v>200</v>
      </c>
      <c r="G369" s="511" t="s">
        <v>15</v>
      </c>
      <c r="H369" s="512"/>
      <c r="I369" s="513"/>
      <c r="J369" s="22" t="s">
        <v>16</v>
      </c>
    </row>
    <row r="370" spans="1:10" ht="23.25" customHeight="1" thickBot="1">
      <c r="A370" s="496"/>
      <c r="B370" s="496"/>
      <c r="C370" s="23" t="s">
        <v>17</v>
      </c>
      <c r="D370" s="503"/>
      <c r="E370" s="506"/>
      <c r="F370" s="503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495"/>
      <c r="B409" s="495" t="s">
        <v>11</v>
      </c>
      <c r="C409" s="21" t="s">
        <v>12</v>
      </c>
      <c r="D409" s="502" t="s">
        <v>13</v>
      </c>
      <c r="E409" s="505" t="s">
        <v>14</v>
      </c>
      <c r="F409" s="502" t="s">
        <v>200</v>
      </c>
      <c r="G409" s="511" t="s">
        <v>15</v>
      </c>
      <c r="H409" s="512"/>
      <c r="I409" s="513"/>
      <c r="J409" s="22" t="s">
        <v>16</v>
      </c>
    </row>
    <row r="410" spans="1:10" ht="24.75" customHeight="1" thickBot="1">
      <c r="A410" s="496"/>
      <c r="B410" s="496"/>
      <c r="C410" s="23" t="s">
        <v>17</v>
      </c>
      <c r="D410" s="503"/>
      <c r="E410" s="506"/>
      <c r="F410" s="503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20.25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14"/>
      <c r="C431" s="514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14"/>
      <c r="C435" s="514"/>
      <c r="G435" s="17"/>
      <c r="H435" s="17"/>
      <c r="I435" s="515"/>
      <c r="J435" s="515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495"/>
      <c r="B446" s="519" t="s">
        <v>11</v>
      </c>
      <c r="C446" s="236" t="s">
        <v>12</v>
      </c>
      <c r="D446" s="481" t="s">
        <v>13</v>
      </c>
      <c r="E446" s="522" t="s">
        <v>14</v>
      </c>
      <c r="F446" s="502" t="s">
        <v>200</v>
      </c>
      <c r="G446" s="512" t="s">
        <v>15</v>
      </c>
      <c r="H446" s="512"/>
      <c r="I446" s="513"/>
      <c r="J446" s="22" t="s">
        <v>16</v>
      </c>
    </row>
    <row r="447" spans="1:10" ht="16.5" customHeight="1" thickBot="1">
      <c r="A447" s="496"/>
      <c r="B447" s="520"/>
      <c r="C447" s="237" t="s">
        <v>17</v>
      </c>
      <c r="D447" s="521"/>
      <c r="E447" s="523"/>
      <c r="F447" s="503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A446:A447"/>
    <mergeCell ref="B446:B447"/>
    <mergeCell ref="D446:D447"/>
    <mergeCell ref="E446:E447"/>
    <mergeCell ref="F446:F447"/>
    <mergeCell ref="G446:I446"/>
    <mergeCell ref="A409:A410"/>
    <mergeCell ref="B409:B410"/>
    <mergeCell ref="D409:D410"/>
    <mergeCell ref="E409:E410"/>
    <mergeCell ref="B431:C431"/>
    <mergeCell ref="F409:F41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F208:F209"/>
    <mergeCell ref="B208:B209"/>
    <mergeCell ref="D208:D209"/>
    <mergeCell ref="E208:E209"/>
    <mergeCell ref="E286:E287"/>
    <mergeCell ref="F369:F370"/>
    <mergeCell ref="B328:B32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2023-10-17T10:56:03Z</dcterms:modified>
  <cp:category/>
  <cp:version/>
  <cp:contentType/>
  <cp:contentStatus/>
</cp:coreProperties>
</file>