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6" activeTab="0"/>
  </bookViews>
  <sheets>
    <sheet name="меню 10-н.1-4кл 01,09,2023  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10-н.1-4кл 01,09,2023  '!$A$1:$U$345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<sst xmlns="http://schemas.openxmlformats.org/spreadsheetml/2006/main" count="2513" uniqueCount="487">
  <si>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</si>
  <si>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</si>
  <si>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</si>
  <si>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</si>
  <si>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</si>
  <si>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</si>
  <si>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</si>
  <si>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</si>
  <si>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</si>
  <si>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</si>
  <si>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</si>
  <si>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</si>
  <si>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</si>
  <si>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</si>
  <si>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</si>
  <si>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</si>
  <si>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</si>
  <si>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</si>
  <si>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</si>
  <si>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</si>
  <si>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</si>
  <si>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</si>
  <si>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</si>
  <si>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</si>
  <si>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</si>
  <si>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</si>
  <si>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</si>
  <si>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</si>
  <si>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</si>
  <si>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</si>
  <si>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</si>
  <si>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</si>
  <si>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</si>
  <si>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</si>
  <si>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</si>
  <si>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</si>
  <si>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</si>
  <si>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</si>
  <si>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</si>
  <si>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</si>
  <si>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</si>
  <si>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</si>
  <si>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</si>
  <si>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</si>
  <si>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</si>
  <si>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</si>
  <si>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</si>
  <si>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</si>
  <si>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</si>
  <si>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</si>
  <si>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</si>
  <si>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</si>
  <si>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</si>
  <si>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</si>
  <si>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</si>
  <si>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</si>
  <si>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</si>
  <si>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</si>
  <si>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</si>
  <si>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</si>
  <si>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</si>
  <si>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</si>
  <si>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</si>
  <si>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</si>
  <si>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</si>
  <si>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</si>
  <si>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</si>
  <si>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</si>
  <si>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</si>
  <si>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</si>
  <si>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</si>
  <si>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</si>
  <si>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</si>
  <si>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</si>
  <si>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</si>
  <si>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</si>
  <si>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</si>
  <si>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</si>
  <si>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</si>
  <si>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</si>
  <si>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</si>
  <si>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</si>
  <si>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</si>
  <si>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</si>
  <si>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</si>
  <si>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</si>
  <si>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</si>
  <si>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</si>
  <si>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</si>
  <si>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</si>
  <si>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</si>
  <si>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</si>
  <si>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</si>
  <si>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</si>
  <si>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</si>
  <si>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</si>
  <si>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</si>
  <si>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</si>
  <si>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</si>
  <si>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</si>
  <si>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</si>
  <si>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</si>
  <si>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</si>
  <si>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</si>
  <si>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</si>
  <si>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</si>
  <si>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</si>
  <si>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</si>
  <si>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</si>
  <si>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</si>
  <si>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</si>
  <si>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</si>
  <si>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</si>
  <si>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</si>
  <si>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</si>
  <si>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</si>
  <si>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</si>
  <si>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</si>
  <si>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</si>
  <si>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</si>
  <si>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</si>
  <si>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</si>
  <si>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</si>
  <si>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</si>
  <si>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</si>
  <si>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</si>
  <si>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</si>
  <si>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</si>
  <si>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</si>
  <si>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</si>
  <si>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</si>
  <si>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</si>
  <si>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</si>
  <si>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</si>
  <si>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</si>
  <si>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</si>
  <si>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</si>
  <si>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</si>
  <si>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</si>
  <si>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</si>
  <si>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</si>
  <si>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</si>
  <si>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</si>
  <si>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</si>
  <si>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</si>
  <si>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</si>
  <si>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</si>
  <si>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</si>
  <si>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</si>
  <si>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</si>
  <si>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</si>
  <si>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</si>
  <si>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</si>
  <si>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</si>
  <si>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</si>
  <si>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</si>
  <si>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</si>
  <si>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</si>
  <si>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</si>
  <si>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</si>
  <si>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</si>
  <si>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</si>
  <si>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</si>
  <si>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</si>
  <si>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</si>
  <si>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</si>
  <si>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</si>
  <si>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</si>
  <si>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</si>
  <si>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</si>
  <si>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</si>
  <si>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</si>
  <si>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</si>
  <si>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</si>
  <si>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</si>
  <si>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</si>
  <si>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</si>
  <si>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</si>
  <si>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</si>
  <si>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</si>
  <si>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</si>
  <si>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</si>
  <si>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</si>
  <si>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</si>
  <si>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</si>
  <si>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</si>
  <si>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</si>
  <si>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</si>
  <si>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</si>
  <si>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</si>
  <si>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</si>
  <si>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</si>
  <si>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</si>
  <si>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</si>
  <si>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</si>
  <si>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</si>
  <si>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</si>
  <si>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</si>
  <si>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</si>
  <si>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</si>
  <si>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</si>
  <si>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</si>
  <si>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</si>
  <si>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</si>
  <si>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</si>
  <si>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</si>
  <si>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</si>
  <si>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</si>
  <si>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</si>
  <si>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</si>
  <si>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</si>
  <si>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</si>
  <si>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</si>
  <si>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</si>
  <si>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</si>
  <si>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</si>
  <si>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</si>
  <si>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</si>
  <si>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</si>
  <si>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</si>
  <si>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</si>
  <si>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</si>
  <si>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</si>
  <si>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</si>
  <si>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</si>
  <si>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</si>
  <si>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</si>
  <si>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</si>
  <si>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</si>
  <si>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</si>
  <si>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</si>
  <si>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</si>
  <si>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</si>
  <si>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</si>
  <si>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</si>
  <si>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</si>
  <si>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</si>
  <si>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</si>
  <si>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</si>
  <si>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</si>
  <si>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</si>
  <si>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</si>
  <si>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</si>
  <si>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</si>
  <si>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</si>
  <si>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</si>
  <si>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</si>
  <si>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</si>
  <si>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</si>
  <si>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</si>
  <si>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</si>
  <si>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</si>
  <si>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</si>
  <si>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</si>
  <si>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</si>
  <si>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</si>
  <si>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</si>
  <si>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</si>
  <si>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</si>
  <si>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</si>
  <si>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</si>
  <si>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</si>
  <si>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</si>
  <si>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</si>
  <si>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</si>
  <si>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</si>
  <si>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</si>
  <si>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</si>
  <si>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</si>
  <si>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</si>
  <si>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</si>
  <si>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</si>
  <si>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</si>
  <si>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</si>
  <si>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</si>
  <si>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</si>
  <si>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</si>
  <si>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</si>
  <si>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</si>
  <si>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</si>
  <si>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</si>
  <si>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</si>
  <si>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</si>
  <si>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</si>
  <si>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</si>
  <si>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</si>
  <si>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</si>
  <si>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</si>
  <si>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</si>
  <si>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</si>
  <si>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</si>
  <si>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</si>
  <si>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</si>
  <si>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</si>
  <si>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</si>
  <si>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</si>
  <si>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</si>
  <si>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</si>
  <si>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</si>
  <si>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</si>
  <si>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</si>
  <si>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</si>
  <si>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</si>
  <si>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</si>
  <si>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</si>
  <si>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</si>
  <si>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</si>
  <si>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</si>
  <si>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</si>
  <si>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</si>
  <si>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</si>
  <si>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</si>
  <si>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</si>
  <si>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</si>
  <si>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</si>
  <si>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</si>
  <si>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</si>
  <si>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</si>
  <si>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</si>
  <si>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</si>
  <si>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</si>
  <si>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</si>
  <si>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</si>
  <si>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</si>
  <si>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</si>
  <si>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</si>
  <si>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</si>
  <si>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</si>
  <si>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</si>
  <si>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</si>
  <si>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</si>
  <si>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</si>
  <si>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</si>
  <si>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</si>
  <si>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</si>
  <si>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</si>
  <si>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</si>
  <si>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</si>
  <si>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</si>
  <si>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</si>
  <si>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</si>
  <si>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</si>
  <si>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</si>
  <si>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</si>
  <si>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</si>
  <si>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</si>
  <si>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</si>
  <si>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</si>
  <si>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</si>
  <si>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</si>
  <si>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</si>
  <si>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</si>
  <si>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</si>
  <si>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</si>
  <si>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</si>
  <si>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>День:         четверг</t>
  </si>
  <si>
    <t xml:space="preserve">Технолог отдела общественного питания 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</si>
  <si>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</si>
  <si>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</si>
  <si>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</si>
  <si>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День:     понедельник</t>
  </si>
  <si>
    <t>для обучающихся 1-4 классов</t>
  </si>
  <si>
    <t xml:space="preserve">ВСЕГО ЗАВТРАК  ЗА 10 ДНЕЙ :                             </t>
  </si>
  <si>
    <t>День:      среда</t>
  </si>
  <si>
    <t>тк90</t>
  </si>
  <si>
    <t xml:space="preserve">Чай с сахаром </t>
  </si>
  <si>
    <t>Хлеб "Пшеничный" йодированный в/с</t>
  </si>
  <si>
    <t xml:space="preserve">  </t>
  </si>
  <si>
    <t>Хлеб  ржаной"Дарницкий"</t>
  </si>
  <si>
    <t>ттк258</t>
  </si>
  <si>
    <t>ттк459</t>
  </si>
  <si>
    <t>Чай с сахаром и лимоном</t>
  </si>
  <si>
    <t>тк27</t>
  </si>
  <si>
    <t>Каша гречневая с луком</t>
  </si>
  <si>
    <t>ттк70</t>
  </si>
  <si>
    <t>скур.т8</t>
  </si>
  <si>
    <t>ттк134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</si>
  <si>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</si>
  <si>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</si>
  <si>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</si>
  <si>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</si>
  <si>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</si>
  <si>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</si>
  <si>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</si>
  <si>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</si>
  <si>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Гуляш из  отварной говядины</t>
  </si>
  <si>
    <t>Фрукты свежие(яблоко)</t>
  </si>
  <si>
    <t>ттк151</t>
  </si>
  <si>
    <t>ттк438</t>
  </si>
  <si>
    <t>Салат "Школьный"</t>
  </si>
  <si>
    <t>ттк403</t>
  </si>
  <si>
    <t>таб.8      Скурихин</t>
  </si>
  <si>
    <t>Икра кабачковая (пром.)</t>
  </si>
  <si>
    <t>Овощи свежие (огурец) порционно с зеленью</t>
  </si>
  <si>
    <t>ттк39</t>
  </si>
  <si>
    <t>ттк243</t>
  </si>
  <si>
    <t>60/2</t>
  </si>
  <si>
    <t>Фрукты свежие( мандарины)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</si>
  <si>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</si>
  <si>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</si>
  <si>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</si>
  <si>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</si>
  <si>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</si>
  <si>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</si>
  <si>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</si>
  <si>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</si>
  <si>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</si>
  <si>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</si>
  <si>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</si>
  <si>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Фрукты свежие(мандарины)</t>
  </si>
  <si>
    <t>Сок  фруктовый с трубочкой</t>
  </si>
  <si>
    <t xml:space="preserve">1 вариант </t>
  </si>
  <si>
    <t xml:space="preserve">2 вариант </t>
  </si>
  <si>
    <t>День:     вторник</t>
  </si>
  <si>
    <t>Отвар из смеси сухофруктов</t>
  </si>
  <si>
    <t>Яйцо отварное</t>
  </si>
  <si>
    <t>Чай с грушей и апельсином</t>
  </si>
  <si>
    <t>Салат "Уральский"</t>
  </si>
  <si>
    <t>ттк516</t>
  </si>
  <si>
    <t>таб.6      Скурихин</t>
  </si>
  <si>
    <t>Салат из свежих огурцов с луком</t>
  </si>
  <si>
    <t>тк16</t>
  </si>
  <si>
    <t xml:space="preserve">Овощи свежие (помидор) порционно </t>
  </si>
  <si>
    <t>тк27/1</t>
  </si>
  <si>
    <t>ттк110</t>
  </si>
  <si>
    <t xml:space="preserve">Котлета рубленая из птицы(филе)  </t>
  </si>
  <si>
    <t>ттк117</t>
  </si>
  <si>
    <t>ттк434</t>
  </si>
  <si>
    <r>
      <t xml:space="preserve">Тефтели из говядины с рисом </t>
    </r>
    <r>
      <rPr>
        <sz val="10"/>
        <rFont val="Times New Roman"/>
        <family val="1"/>
      </rPr>
      <t>с соусом томатным</t>
    </r>
  </si>
  <si>
    <t>Кисель "Витошка"</t>
  </si>
  <si>
    <t>ттк459/1</t>
  </si>
  <si>
    <r>
      <t>Напиток "таежный"(</t>
    </r>
    <r>
      <rPr>
        <sz val="10"/>
        <rFont val="Times New Roman"/>
        <family val="1"/>
      </rPr>
      <t>чай с брусникой</t>
    </r>
    <r>
      <rPr>
        <sz val="14"/>
        <rFont val="Times New Roman"/>
        <family val="1"/>
      </rPr>
      <t>)</t>
    </r>
  </si>
  <si>
    <t>Овощи свежие (помидор) порционно</t>
  </si>
  <si>
    <t>Ризотто школьное</t>
  </si>
  <si>
    <t>ттк319</t>
  </si>
  <si>
    <t xml:space="preserve">Овощи свежие (огурец) порционно </t>
  </si>
  <si>
    <t>Овощи свежие (огурец) порционно</t>
  </si>
  <si>
    <r>
      <t>Напиток "Здоровье"</t>
    </r>
    <r>
      <rPr>
        <sz val="12"/>
        <rFont val="Times New Roman"/>
        <family val="1"/>
      </rPr>
      <t>(чай с шиповн.)</t>
    </r>
  </si>
  <si>
    <t>Плов  из птицы (филе)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</si>
  <si>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</si>
  <si>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r>
      <t xml:space="preserve">таб.8     </t>
    </r>
    <r>
      <rPr>
        <sz val="8"/>
        <rFont val="Times New Roman"/>
        <family val="1"/>
      </rPr>
      <t xml:space="preserve"> Скурихин</t>
    </r>
  </si>
  <si>
    <r>
      <t>Хлеб  северный (</t>
    </r>
    <r>
      <rPr>
        <sz val="12"/>
        <rFont val="Times New Roman"/>
        <family val="1"/>
      </rPr>
      <t>с ламинариями)</t>
    </r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</si>
  <si>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</si>
  <si>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t>Сезон:   осенне-зимний</t>
  </si>
  <si>
    <t>Котлета "Золотая рыбка"(минтай+цыплята)</t>
  </si>
  <si>
    <t>Цена</t>
  </si>
  <si>
    <t>руб.</t>
  </si>
  <si>
    <t>Бутерброд(батон) с колбасой п/к</t>
  </si>
  <si>
    <t>30/25</t>
  </si>
  <si>
    <t>ттк320</t>
  </si>
  <si>
    <t>тк302</t>
  </si>
  <si>
    <t>аллергия на молочные блюда</t>
  </si>
  <si>
    <t>Каша рисовая рассыпчатая с изюмом паровая с маслом сл.</t>
  </si>
  <si>
    <t>ттк540</t>
  </si>
  <si>
    <t>ттк 174</t>
  </si>
  <si>
    <t>Салат  из отв. свеклы с яблоками</t>
  </si>
  <si>
    <t>Каша пшеничная вязкая</t>
  </si>
  <si>
    <t>Каша ячневая вязкая с маслом раст.</t>
  </si>
  <si>
    <t>Фрукты свежие( яблоко)</t>
  </si>
  <si>
    <t>Рыба(горбуша)припущеная</t>
  </si>
  <si>
    <t>Каша рисовая рассып.  с овощами на масле раст.</t>
  </si>
  <si>
    <t>ттк22/1</t>
  </si>
  <si>
    <t>Птица отварная</t>
  </si>
  <si>
    <t>тк 72</t>
  </si>
  <si>
    <t xml:space="preserve">Картофель отварной </t>
  </si>
  <si>
    <t>ттк83</t>
  </si>
  <si>
    <t xml:space="preserve">Бутерброд (батон) с  колбасой п/к и огурцом свежим </t>
  </si>
  <si>
    <t>ттк248</t>
  </si>
  <si>
    <t>Мясо духовое(говядина с картофелем)</t>
  </si>
  <si>
    <t>30/ 20/10</t>
  </si>
  <si>
    <t>тк45</t>
  </si>
  <si>
    <t>Плов по-узбекски из говядины</t>
  </si>
  <si>
    <t>Ватрушка с ягодой</t>
  </si>
  <si>
    <t>ттк126</t>
  </si>
  <si>
    <t>тк92</t>
  </si>
  <si>
    <t>Запеканка картофельная с субпродуктами и соусом томатным</t>
  </si>
  <si>
    <t>150/30</t>
  </si>
  <si>
    <t>тк207</t>
  </si>
  <si>
    <t>Салат из зеленого горошка со свежей зеленью</t>
  </si>
  <si>
    <t>ттк236</t>
  </si>
  <si>
    <t>Макаронник с сердцем</t>
  </si>
  <si>
    <t>Салат "Витаминный".</t>
  </si>
  <si>
    <t xml:space="preserve"> Кнели из птицы без молока</t>
  </si>
  <si>
    <t>тк86</t>
  </si>
  <si>
    <t>Печень,тушенная соусе</t>
  </si>
  <si>
    <t>Фрукты свежие(груша)</t>
  </si>
  <si>
    <t>Фрукты свежие(апельсины)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</si>
</sst>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3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32" borderId="22" xfId="53" applyFont="1" applyFill="1" applyBorder="1" applyAlignment="1">
      <alignment vertical="top" wrapText="1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9" fillId="32" borderId="2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0" borderId="18" xfId="0" applyFont="1" applyBorder="1" applyAlignment="1">
      <alignment vertical="top" wrapText="1"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0" fontId="9" fillId="32" borderId="39" xfId="53" applyFont="1" applyFill="1" applyBorder="1" applyAlignment="1">
      <alignment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14" xfId="53" applyFont="1" applyFill="1" applyBorder="1" applyAlignment="1">
      <alignment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top" wrapText="1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16" fillId="32" borderId="14" xfId="53" applyFont="1" applyFill="1" applyBorder="1" applyAlignment="1">
      <alignment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left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0" fontId="8" fillId="0" borderId="39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0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1" fontId="8" fillId="32" borderId="14" xfId="53" applyNumberFormat="1" applyFont="1" applyFill="1" applyBorder="1" applyAlignment="1">
      <alignment horizontal="center" vertical="top" wrapText="1"/>
      <protection/>
    </xf>
    <xf numFmtId="2" fontId="8" fillId="32" borderId="14" xfId="53" applyNumberFormat="1" applyFont="1" applyFill="1" applyBorder="1" applyAlignment="1">
      <alignment horizontal="center" vertical="top" wrapText="1"/>
      <protection/>
    </xf>
    <xf numFmtId="2" fontId="8" fillId="0" borderId="14" xfId="53" applyNumberFormat="1" applyFont="1" applyFill="1" applyBorder="1" applyAlignment="1">
      <alignment horizontal="center" vertical="top" wrapText="1"/>
      <protection/>
    </xf>
    <xf numFmtId="172" fontId="8" fillId="0" borderId="14" xfId="53" applyNumberFormat="1" applyFont="1" applyFill="1" applyBorder="1" applyAlignment="1">
      <alignment horizontal="center" vertical="top" wrapText="1"/>
      <protection/>
    </xf>
    <xf numFmtId="2" fontId="16" fillId="0" borderId="14" xfId="53" applyNumberFormat="1" applyFont="1" applyFill="1" applyBorder="1" applyAlignment="1">
      <alignment horizontal="center" vertical="top" wrapText="1"/>
      <protection/>
    </xf>
    <xf numFmtId="176" fontId="33" fillId="0" borderId="18" xfId="53" applyNumberFormat="1" applyFont="1" applyFill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0" fontId="8" fillId="0" borderId="33" xfId="53" applyFont="1" applyFill="1" applyBorder="1" applyAlignment="1">
      <alignment horizontal="center" vertical="top" wrapText="1"/>
      <protection/>
    </xf>
    <xf numFmtId="0" fontId="33" fillId="32" borderId="33" xfId="53" applyFont="1" applyFill="1" applyBorder="1" applyAlignment="1">
      <alignment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0" fontId="8" fillId="35" borderId="34" xfId="53" applyFont="1" applyFill="1" applyBorder="1" applyAlignment="1">
      <alignment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16" fillId="32" borderId="29" xfId="53" applyFont="1" applyFill="1" applyBorder="1" applyAlignment="1">
      <alignment vertical="top" wrapText="1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0" fontId="16" fillId="32" borderId="20" xfId="53" applyFont="1" applyFill="1" applyBorder="1" applyAlignment="1">
      <alignment vertical="top" wrapText="1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17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172" fontId="32" fillId="0" borderId="13" xfId="53" applyNumberFormat="1" applyFont="1" applyBorder="1" applyAlignment="1">
      <alignment horizontal="center" vertical="top" wrapText="1"/>
      <protection/>
    </xf>
    <xf numFmtId="172" fontId="35" fillId="0" borderId="19" xfId="53" applyNumberFormat="1" applyFont="1" applyBorder="1" applyAlignment="1">
      <alignment horizontal="center" vertical="top" wrapText="1"/>
      <protection/>
    </xf>
    <xf numFmtId="0" fontId="26" fillId="32" borderId="33" xfId="53" applyFont="1" applyFill="1" applyBorder="1" applyAlignment="1">
      <alignment vertical="top" wrapText="1"/>
      <protection/>
    </xf>
    <xf numFmtId="0" fontId="26" fillId="32" borderId="14" xfId="53" applyFont="1" applyFill="1" applyBorder="1" applyAlignment="1">
      <alignment vertical="top" wrapText="1"/>
      <protection/>
    </xf>
    <xf numFmtId="172" fontId="11" fillId="0" borderId="13" xfId="53" applyNumberFormat="1" applyFont="1" applyBorder="1" applyAlignment="1">
      <alignment horizontal="justify" vertical="center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172" fontId="9" fillId="34" borderId="15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Fill="1" applyBorder="1" applyAlignment="1">
      <alignment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172" fontId="8" fillId="0" borderId="42" xfId="53" applyNumberFormat="1" applyFont="1" applyFill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0" fontId="9" fillId="0" borderId="42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2" fontId="11" fillId="0" borderId="14" xfId="53" applyNumberFormat="1" applyFont="1" applyBorder="1" applyAlignment="1">
      <alignment horizontal="center" vertical="top" wrapText="1"/>
      <protection/>
    </xf>
    <xf numFmtId="0" fontId="9" fillId="32" borderId="11" xfId="53" applyFont="1" applyFill="1" applyBorder="1" applyAlignment="1">
      <alignment vertical="top" wrapText="1"/>
      <protection/>
    </xf>
    <xf numFmtId="0" fontId="33" fillId="32" borderId="19" xfId="53" applyFont="1" applyFill="1" applyBorder="1" applyAlignment="1">
      <alignment vertical="top" wrapText="1"/>
      <protection/>
    </xf>
    <xf numFmtId="0" fontId="34" fillId="0" borderId="44" xfId="53" applyFont="1" applyBorder="1" applyAlignment="1">
      <alignment vertical="center"/>
      <protection/>
    </xf>
    <xf numFmtId="2" fontId="30" fillId="0" borderId="0" xfId="53" applyNumberFormat="1" applyFont="1" applyBorder="1">
      <alignment/>
      <protection/>
    </xf>
    <xf numFmtId="2" fontId="12" fillId="0" borderId="45" xfId="53" applyNumberFormat="1" applyFont="1" applyBorder="1" applyAlignment="1">
      <alignment horizontal="center" vertical="top" wrapText="1"/>
      <protection/>
    </xf>
    <xf numFmtId="0" fontId="16" fillId="32" borderId="46" xfId="53" applyFont="1" applyFill="1" applyBorder="1" applyAlignment="1">
      <alignment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2" fontId="29" fillId="0" borderId="19" xfId="53" applyNumberFormat="1" applyFont="1" applyBorder="1" applyAlignment="1">
      <alignment horizontal="center" vertical="top" wrapText="1"/>
      <protection/>
    </xf>
    <xf numFmtId="0" fontId="33" fillId="32" borderId="17" xfId="53" applyFont="1" applyFill="1" applyBorder="1" applyAlignment="1">
      <alignment vertical="top" wrapText="1"/>
      <protection/>
    </xf>
    <xf numFmtId="0" fontId="8" fillId="35" borderId="47" xfId="53" applyFont="1" applyFill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172" fontId="12" fillId="32" borderId="45" xfId="53" applyNumberFormat="1" applyFont="1" applyFill="1" applyBorder="1" applyAlignment="1">
      <alignment horizontal="center" vertical="top" wrapText="1"/>
      <protection/>
    </xf>
    <xf numFmtId="2" fontId="8" fillId="32" borderId="13" xfId="53" applyNumberFormat="1" applyFont="1" applyFill="1" applyBorder="1" applyAlignment="1">
      <alignment horizontal="center" vertical="top" wrapText="1"/>
      <protection/>
    </xf>
    <xf numFmtId="2" fontId="12" fillId="32" borderId="16" xfId="53" applyNumberFormat="1" applyFont="1" applyFill="1" applyBorder="1" applyAlignment="1">
      <alignment horizontal="center" vertical="top" wrapText="1"/>
      <protection/>
    </xf>
    <xf numFmtId="2" fontId="8" fillId="0" borderId="22" xfId="53" applyNumberFormat="1" applyFont="1" applyBorder="1" applyAlignment="1">
      <alignment horizontal="center" vertical="top" wrapText="1"/>
      <protection/>
    </xf>
    <xf numFmtId="172" fontId="11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vertical="center"/>
      <protection/>
    </xf>
    <xf numFmtId="0" fontId="8" fillId="32" borderId="43" xfId="53" applyFont="1" applyFill="1" applyBorder="1" applyAlignment="1">
      <alignment horizontal="center" vertical="top" wrapText="1"/>
      <protection/>
    </xf>
    <xf numFmtId="0" fontId="8" fillId="0" borderId="25" xfId="53" applyFont="1" applyBorder="1" applyAlignment="1">
      <alignment vertical="top" wrapText="1"/>
      <protection/>
    </xf>
    <xf numFmtId="2" fontId="8" fillId="32" borderId="23" xfId="53" applyNumberFormat="1" applyFont="1" applyFill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/>
      <protection/>
    </xf>
    <xf numFmtId="172" fontId="8" fillId="32" borderId="23" xfId="53" applyNumberFormat="1" applyFont="1" applyFill="1" applyBorder="1" applyAlignment="1">
      <alignment horizontal="center" vertical="top" wrapText="1"/>
      <protection/>
    </xf>
    <xf numFmtId="2" fontId="2" fillId="0" borderId="0" xfId="53" applyNumberFormat="1" applyFont="1" applyBorder="1">
      <alignment/>
      <protection/>
    </xf>
    <xf numFmtId="0" fontId="31" fillId="0" borderId="0" xfId="53" applyFont="1" applyBorder="1">
      <alignment/>
      <protection/>
    </xf>
    <xf numFmtId="2" fontId="12" fillId="0" borderId="13" xfId="53" applyNumberFormat="1" applyFont="1" applyBorder="1" applyAlignment="1">
      <alignment horizontal="center" vertical="top"/>
      <protection/>
    </xf>
    <xf numFmtId="0" fontId="8" fillId="32" borderId="14" xfId="53" applyFont="1" applyFill="1" applyBorder="1" applyAlignment="1">
      <alignment vertical="top" wrapText="1"/>
      <protection/>
    </xf>
    <xf numFmtId="0" fontId="9" fillId="0" borderId="17" xfId="53" applyFont="1" applyBorder="1" applyAlignment="1">
      <alignment vertical="top" wrapText="1"/>
      <protection/>
    </xf>
    <xf numFmtId="49" fontId="8" fillId="0" borderId="17" xfId="53" applyNumberFormat="1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vertical="top" wrapText="1"/>
      <protection/>
    </xf>
    <xf numFmtId="2" fontId="8" fillId="35" borderId="21" xfId="53" applyNumberFormat="1" applyFont="1" applyFill="1" applyBorder="1" applyAlignment="1">
      <alignment horizontal="center" vertical="top" wrapText="1"/>
      <protection/>
    </xf>
    <xf numFmtId="0" fontId="33" fillId="35" borderId="17" xfId="53" applyFont="1" applyFill="1" applyBorder="1" applyAlignment="1">
      <alignment vertical="top" wrapText="1"/>
      <protection/>
    </xf>
    <xf numFmtId="1" fontId="8" fillId="0" borderId="41" xfId="53" applyNumberFormat="1" applyFont="1" applyFill="1" applyBorder="1" applyAlignment="1">
      <alignment horizontal="center" vertical="top" wrapText="1"/>
      <protection/>
    </xf>
    <xf numFmtId="0" fontId="8" fillId="32" borderId="29" xfId="53" applyFont="1" applyFill="1" applyBorder="1" applyAlignment="1">
      <alignment vertical="top" wrapText="1"/>
      <protection/>
    </xf>
    <xf numFmtId="0" fontId="8" fillId="32" borderId="42" xfId="53" applyFont="1" applyFill="1" applyBorder="1" applyAlignment="1">
      <alignment vertical="top" wrapText="1"/>
      <protection/>
    </xf>
    <xf numFmtId="0" fontId="9" fillId="0" borderId="21" xfId="53" applyFont="1" applyBorder="1" applyAlignment="1">
      <alignment vertical="top" wrapText="1"/>
      <protection/>
    </xf>
    <xf numFmtId="0" fontId="8" fillId="35" borderId="21" xfId="53" applyFont="1" applyFill="1" applyBorder="1" applyAlignment="1">
      <alignment vertical="top" wrapText="1"/>
      <protection/>
    </xf>
    <xf numFmtId="172" fontId="8" fillId="32" borderId="39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7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1" fillId="0" borderId="47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29" fillId="0" borderId="19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3" fillId="0" borderId="42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127</xdr:row>
      <xdr:rowOff>9525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4695825" y="3212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438150</xdr:colOff>
      <xdr:row>179</xdr:row>
      <xdr:rowOff>9525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695825" y="45977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180975</xdr:colOff>
      <xdr:row>10</xdr:row>
      <xdr:rowOff>9525</xdr:rowOff>
    </xdr:from>
    <xdr:to>
      <xdr:col>1</xdr:col>
      <xdr:colOff>1895475</xdr:colOff>
      <xdr:row>16</xdr:row>
      <xdr:rowOff>123825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171450</xdr:colOff>
      <xdr:row>10</xdr:row>
      <xdr:rowOff>57150</xdr:rowOff>
    </xdr:from>
    <xdr:ext cx="1952625" cy="1362075"/>
    <xdr:grpSp>
      <xdr:nvGrpSpPr>
        <xdr:cNvPr id="4" name="Group 3"/>
        <xdr:cNvGrpSpPr>
          <a:grpSpLocks/>
        </xdr:cNvGrpSpPr>
      </xdr:nvGrpSpPr>
      <xdr:grpSpPr>
        <a:xfrm>
          <a:off x="5343525" y="2152650"/>
          <a:ext cx="1952625" cy="1362075"/>
          <a:chOff x="0" y="0"/>
          <a:chExt cx="1932939" cy="1420495"/>
        </a:xfrm>
        <a:solidFill>
          <a:srgbClr val="FFFFFF"/>
        </a:solidFill>
      </xdr:grpSpPr>
      <xdr:pic>
        <xdr:nvPicPr>
          <xdr:cNvPr id="5" name="image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8925" cy="14204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3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069" y="30541"/>
            <a:ext cx="1862387" cy="1350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4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9527" y="353703"/>
            <a:ext cx="713254" cy="7042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5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08994" y="777366"/>
            <a:ext cx="326183" cy="323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6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90631" y="377852"/>
            <a:ext cx="521410" cy="158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7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069" y="30541"/>
            <a:ext cx="503047" cy="5333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8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039" y="91267"/>
            <a:ext cx="438777" cy="85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25671" y="161581"/>
            <a:ext cx="932643" cy="222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10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968" y="566778"/>
            <a:ext cx="914280" cy="390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age11.pn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99477" y="179693"/>
            <a:ext cx="393353" cy="1189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J488"/>
  <sheetViews>
    <sheetView tabSelected="1" view="pageBreakPreview" zoomScale="85" zoomScaleNormal="85" zoomScaleSheetLayoutView="85" zoomScalePageLayoutView="0" workbookViewId="0" topLeftCell="A1">
      <selection activeCell="H13" sqref="H13"/>
    </sheetView>
  </sheetViews>
  <sheetFormatPr defaultColWidth="9.140625" defaultRowHeight="16.5" customHeight="1"/>
  <cols>
    <col min="1" max="1" width="7.57421875" style="6" customWidth="1"/>
    <col min="2" max="2" width="40.28125" style="6" customWidth="1"/>
    <col min="3" max="4" width="8.00390625" style="6" customWidth="1"/>
    <col min="5" max="5" width="6.57421875" style="17" customWidth="1"/>
    <col min="6" max="6" width="7.140625" style="17" customWidth="1"/>
    <col min="7" max="7" width="7.28125" style="17" customWidth="1"/>
    <col min="8" max="8" width="7.8515625" style="17" customWidth="1"/>
    <col min="9" max="9" width="7.28125" style="17" customWidth="1"/>
    <col min="10" max="10" width="7.421875" style="17" customWidth="1"/>
    <col min="11" max="11" width="6.7109375" style="17" customWidth="1"/>
    <col min="12" max="12" width="7.00390625" style="17" customWidth="1"/>
    <col min="13" max="14" width="6.421875" style="17" customWidth="1"/>
    <col min="15" max="15" width="6.8515625" style="17" customWidth="1"/>
    <col min="16" max="17" width="6.421875" style="17" customWidth="1"/>
    <col min="18" max="18" width="6.57421875" style="17" customWidth="1"/>
    <col min="19" max="19" width="7.57421875" style="17" customWidth="1"/>
    <col min="20" max="21" width="6.7109375" style="17" customWidth="1"/>
    <col min="22" max="22" width="7.28125" style="6" customWidth="1"/>
    <col min="23" max="23" width="10.140625" style="6" customWidth="1"/>
    <col min="24" max="24" width="9.140625" style="25" customWidth="1"/>
    <col min="25" max="16384" width="9.140625" style="6" customWidth="1"/>
  </cols>
  <sheetData>
    <row r="1" spans="1:36" ht="16.5" customHeight="1">
      <c r="A1" s="219"/>
      <c r="B1" s="1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219"/>
      <c r="X1" s="220"/>
      <c r="Y1" s="219"/>
      <c r="Z1" s="219"/>
      <c r="AA1" s="219"/>
      <c r="AB1" s="219"/>
      <c r="AC1" s="4"/>
      <c r="AD1" s="4"/>
      <c r="AE1" s="4"/>
      <c r="AF1" s="4"/>
      <c r="AG1" s="4"/>
      <c r="AH1" s="4"/>
      <c r="AI1" s="4"/>
      <c r="AJ1" s="4"/>
    </row>
    <row r="2" spans="1:36" ht="16.5" customHeight="1">
      <c r="A2" s="219"/>
      <c r="B2" s="1" t="s">
        <v>1</v>
      </c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219"/>
      <c r="X2" s="220"/>
      <c r="Y2" s="219"/>
      <c r="Z2" s="219"/>
      <c r="AA2" s="219"/>
      <c r="AB2" s="219"/>
      <c r="AC2" s="4"/>
      <c r="AD2" s="4"/>
      <c r="AE2" s="4"/>
      <c r="AF2" s="4"/>
      <c r="AG2" s="4"/>
      <c r="AH2" s="4"/>
      <c r="AI2" s="4"/>
      <c r="AJ2" s="4"/>
    </row>
    <row r="3" spans="1:36" ht="16.5" customHeight="1">
      <c r="A3" s="219"/>
      <c r="B3" s="1" t="s">
        <v>399</v>
      </c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219"/>
      <c r="X3" s="220"/>
      <c r="Y3" s="219"/>
      <c r="Z3" s="219"/>
      <c r="AA3" s="219"/>
      <c r="AB3" s="219"/>
      <c r="AC3" s="4"/>
      <c r="AD3" s="4"/>
      <c r="AE3" s="4"/>
      <c r="AF3" s="4"/>
      <c r="AG3" s="4"/>
      <c r="AH3" s="4"/>
      <c r="AI3" s="4"/>
      <c r="AJ3" s="4"/>
    </row>
    <row r="4" spans="1:36" ht="16.5" customHeight="1">
      <c r="A4" s="219"/>
      <c r="B4" s="1" t="s">
        <v>3</v>
      </c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219"/>
      <c r="X4" s="220"/>
      <c r="Y4" s="219"/>
      <c r="Z4" s="219"/>
      <c r="AA4" s="219"/>
      <c r="AB4" s="219"/>
      <c r="AC4" s="4"/>
      <c r="AD4" s="4"/>
      <c r="AE4" s="4"/>
      <c r="AF4" s="4"/>
      <c r="AG4" s="4"/>
      <c r="AH4" s="4"/>
      <c r="AI4" s="4"/>
      <c r="AJ4" s="4"/>
    </row>
    <row r="5" spans="1:29" ht="16.5" customHeight="1">
      <c r="A5" s="219"/>
      <c r="B5" s="1" t="s">
        <v>358</v>
      </c>
      <c r="C5" s="219"/>
      <c r="D5" s="219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9"/>
      <c r="W5" s="219"/>
      <c r="X5" s="220"/>
      <c r="Y5" s="219"/>
      <c r="Z5" s="219"/>
      <c r="AA5" s="219"/>
      <c r="AB5" s="219"/>
      <c r="AC5" s="4"/>
    </row>
    <row r="6" spans="1:29" ht="16.5" customHeight="1">
      <c r="A6" s="219"/>
      <c r="B6" s="1" t="s">
        <v>400</v>
      </c>
      <c r="C6" s="219"/>
      <c r="D6" s="219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19"/>
      <c r="W6" s="219"/>
      <c r="X6" s="220"/>
      <c r="Y6" s="219"/>
      <c r="Z6" s="219"/>
      <c r="AA6" s="219"/>
      <c r="AB6" s="219"/>
      <c r="AC6" s="4"/>
    </row>
    <row r="7" spans="1:28" ht="16.5" customHeight="1">
      <c r="A7" s="219"/>
      <c r="B7" s="1" t="s">
        <v>357</v>
      </c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219"/>
      <c r="X7" s="220"/>
      <c r="Y7" s="219"/>
      <c r="Z7" s="219"/>
      <c r="AA7" s="219"/>
      <c r="AB7" s="219"/>
    </row>
    <row r="8" spans="1:28" ht="16.5" customHeight="1">
      <c r="A8" s="219"/>
      <c r="B8" s="496" t="s">
        <v>7</v>
      </c>
      <c r="C8" s="496"/>
      <c r="D8" s="496"/>
      <c r="E8" s="497"/>
      <c r="F8" s="497"/>
      <c r="G8" s="49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219"/>
      <c r="X8" s="220"/>
      <c r="Y8" s="219"/>
      <c r="Z8" s="219"/>
      <c r="AA8" s="219"/>
      <c r="AB8" s="219"/>
    </row>
    <row r="9" spans="1:28" ht="16.5" customHeight="1">
      <c r="A9" s="219"/>
      <c r="B9" s="496" t="s">
        <v>8</v>
      </c>
      <c r="C9" s="496"/>
      <c r="D9" s="496"/>
      <c r="E9" s="497"/>
      <c r="F9" s="49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219"/>
      <c r="X9" s="220"/>
      <c r="Y9" s="219"/>
      <c r="Z9" s="219"/>
      <c r="AA9" s="219"/>
      <c r="AB9" s="219"/>
    </row>
    <row r="10" spans="1:28" ht="16.5" customHeight="1">
      <c r="A10" s="219"/>
      <c r="B10" s="443"/>
      <c r="C10" s="443"/>
      <c r="D10" s="443"/>
      <c r="E10" s="483"/>
      <c r="F10" s="48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219"/>
      <c r="X10" s="220"/>
      <c r="Y10" s="219"/>
      <c r="Z10" s="219"/>
      <c r="AA10" s="219"/>
      <c r="AB10" s="219"/>
    </row>
    <row r="11" spans="1:28" ht="16.5" customHeight="1">
      <c r="A11" s="219"/>
      <c r="B11" s="443"/>
      <c r="C11" s="443"/>
      <c r="D11" s="443"/>
      <c r="E11" s="483"/>
      <c r="F11" s="48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219"/>
      <c r="X11" s="220"/>
      <c r="Y11" s="219"/>
      <c r="Z11" s="219"/>
      <c r="AA11" s="219"/>
      <c r="AB11" s="219"/>
    </row>
    <row r="12" spans="1:28" ht="16.5" customHeight="1">
      <c r="A12" s="219"/>
      <c r="B12" s="443"/>
      <c r="C12" s="443"/>
      <c r="D12" s="443"/>
      <c r="E12" s="483"/>
      <c r="F12" s="48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"/>
      <c r="W12" s="219"/>
      <c r="X12" s="220"/>
      <c r="Y12" s="219"/>
      <c r="Z12" s="219"/>
      <c r="AA12" s="219"/>
      <c r="AB12" s="219"/>
    </row>
    <row r="13" spans="1:28" ht="16.5" customHeight="1">
      <c r="A13" s="219"/>
      <c r="B13" s="443"/>
      <c r="C13" s="443"/>
      <c r="D13" s="443"/>
      <c r="E13" s="483"/>
      <c r="F13" s="48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"/>
      <c r="W13" s="219"/>
      <c r="X13" s="220"/>
      <c r="Y13" s="219"/>
      <c r="Z13" s="219"/>
      <c r="AA13" s="219"/>
      <c r="AB13" s="219"/>
    </row>
    <row r="14" spans="1:28" ht="16.5" customHeight="1">
      <c r="A14" s="219"/>
      <c r="B14" s="443"/>
      <c r="C14" s="443"/>
      <c r="D14" s="443"/>
      <c r="E14" s="483"/>
      <c r="F14" s="48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"/>
      <c r="W14" s="219"/>
      <c r="X14" s="220"/>
      <c r="Y14" s="219"/>
      <c r="Z14" s="219"/>
      <c r="AA14" s="219"/>
      <c r="AB14" s="219"/>
    </row>
    <row r="15" spans="1:28" ht="16.5" customHeight="1">
      <c r="A15" s="219"/>
      <c r="B15" s="443"/>
      <c r="C15" s="443"/>
      <c r="D15" s="443"/>
      <c r="E15" s="483"/>
      <c r="F15" s="48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"/>
      <c r="W15" s="219"/>
      <c r="X15" s="220"/>
      <c r="Y15" s="219"/>
      <c r="Z15" s="219"/>
      <c r="AA15" s="219"/>
      <c r="AB15" s="219"/>
    </row>
    <row r="16" spans="1:28" ht="16.5" customHeight="1">
      <c r="A16" s="219"/>
      <c r="B16" s="443"/>
      <c r="C16" s="443"/>
      <c r="D16" s="443"/>
      <c r="E16" s="483"/>
      <c r="F16" s="48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"/>
      <c r="W16" s="219"/>
      <c r="X16" s="220"/>
      <c r="Y16" s="219"/>
      <c r="Z16" s="219"/>
      <c r="AA16" s="219"/>
      <c r="AB16" s="219"/>
    </row>
    <row r="17" spans="1:28" ht="16.5" customHeight="1">
      <c r="A17" s="219"/>
      <c r="B17" s="443"/>
      <c r="C17" s="443"/>
      <c r="D17" s="443"/>
      <c r="E17" s="444"/>
      <c r="F17" s="44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"/>
      <c r="W17" s="219"/>
      <c r="X17" s="220"/>
      <c r="Y17" s="219"/>
      <c r="Z17" s="219"/>
      <c r="AA17" s="219"/>
      <c r="AB17" s="219"/>
    </row>
    <row r="18" spans="1:25" ht="16.5" customHeight="1">
      <c r="A18" s="295"/>
      <c r="B18" s="327" t="s">
        <v>360</v>
      </c>
      <c r="C18" s="295"/>
      <c r="D18" s="295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19"/>
      <c r="X18" s="220"/>
      <c r="Y18" s="219"/>
    </row>
    <row r="19" spans="1:25" ht="16.5" customHeight="1">
      <c r="A19" s="295"/>
      <c r="B19" s="327" t="s">
        <v>10</v>
      </c>
      <c r="C19" s="295"/>
      <c r="D19" s="295"/>
      <c r="E19" s="298"/>
      <c r="F19" s="298" t="s">
        <v>411</v>
      </c>
      <c r="G19" s="298"/>
      <c r="H19" s="298"/>
      <c r="I19" s="298"/>
      <c r="J19" s="298"/>
      <c r="K19" s="298"/>
      <c r="L19" s="298" t="s">
        <v>451</v>
      </c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19"/>
      <c r="X19" s="220"/>
      <c r="Y19" s="219"/>
    </row>
    <row r="20" spans="1:25" ht="16.5" customHeight="1">
      <c r="A20" s="295"/>
      <c r="B20" s="327" t="s">
        <v>443</v>
      </c>
      <c r="C20" s="295"/>
      <c r="D20" s="295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19"/>
      <c r="X20" s="220"/>
      <c r="Y20" s="219"/>
    </row>
    <row r="21" spans="1:25" ht="16.5" customHeight="1" thickBot="1">
      <c r="A21" s="295"/>
      <c r="B21" s="19" t="s">
        <v>361</v>
      </c>
      <c r="C21" s="295"/>
      <c r="D21" s="295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19"/>
      <c r="X21" s="220"/>
      <c r="Y21" s="219"/>
    </row>
    <row r="22" spans="1:25" ht="16.5" customHeight="1">
      <c r="A22" s="484" t="s">
        <v>401</v>
      </c>
      <c r="B22" s="494" t="s">
        <v>11</v>
      </c>
      <c r="C22" s="100" t="s">
        <v>12</v>
      </c>
      <c r="D22" s="100" t="s">
        <v>445</v>
      </c>
      <c r="E22" s="488" t="s">
        <v>15</v>
      </c>
      <c r="F22" s="489"/>
      <c r="G22" s="490"/>
      <c r="H22" s="101" t="s">
        <v>16</v>
      </c>
      <c r="I22" s="488" t="s">
        <v>384</v>
      </c>
      <c r="J22" s="491"/>
      <c r="K22" s="491"/>
      <c r="L22" s="491"/>
      <c r="M22" s="491"/>
      <c r="N22" s="491"/>
      <c r="O22" s="491"/>
      <c r="P22" s="492"/>
      <c r="Q22" s="488" t="s">
        <v>377</v>
      </c>
      <c r="R22" s="489"/>
      <c r="S22" s="491"/>
      <c r="T22" s="491"/>
      <c r="U22" s="492"/>
      <c r="V22" s="363"/>
      <c r="W22" s="219"/>
      <c r="X22" s="220"/>
      <c r="Y22" s="219"/>
    </row>
    <row r="23" spans="1:25" ht="30" customHeight="1" thickBot="1">
      <c r="A23" s="493"/>
      <c r="B23" s="495"/>
      <c r="C23" s="452" t="s">
        <v>17</v>
      </c>
      <c r="D23" s="102" t="s">
        <v>446</v>
      </c>
      <c r="E23" s="125" t="s">
        <v>18</v>
      </c>
      <c r="F23" s="125" t="s">
        <v>19</v>
      </c>
      <c r="G23" s="125" t="s">
        <v>20</v>
      </c>
      <c r="H23" s="453" t="s">
        <v>21</v>
      </c>
      <c r="I23" s="445" t="s">
        <v>404</v>
      </c>
      <c r="J23" s="445" t="s">
        <v>378</v>
      </c>
      <c r="K23" s="445" t="s">
        <v>379</v>
      </c>
      <c r="L23" s="445" t="s">
        <v>380</v>
      </c>
      <c r="M23" s="445" t="s">
        <v>381</v>
      </c>
      <c r="N23" s="445" t="s">
        <v>406</v>
      </c>
      <c r="O23" s="445" t="s">
        <v>407</v>
      </c>
      <c r="P23" s="445" t="s">
        <v>408</v>
      </c>
      <c r="Q23" s="445" t="s">
        <v>382</v>
      </c>
      <c r="R23" s="445" t="s">
        <v>402</v>
      </c>
      <c r="S23" s="445" t="s">
        <v>383</v>
      </c>
      <c r="T23" s="445" t="s">
        <v>405</v>
      </c>
      <c r="U23" s="445" t="s">
        <v>403</v>
      </c>
      <c r="V23" s="57"/>
      <c r="W23" s="219"/>
      <c r="X23" s="220"/>
      <c r="Y23" s="219"/>
    </row>
    <row r="24" spans="1:25" ht="16.5" customHeight="1" thickBot="1">
      <c r="A24" s="299"/>
      <c r="B24" s="300" t="s">
        <v>22</v>
      </c>
      <c r="C24" s="301"/>
      <c r="D24" s="301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3"/>
      <c r="V24" s="325"/>
      <c r="W24" s="219"/>
      <c r="X24" s="220"/>
      <c r="Y24" s="219"/>
    </row>
    <row r="25" spans="1:25" ht="38.25" customHeight="1">
      <c r="A25" s="339" t="s">
        <v>453</v>
      </c>
      <c r="B25" s="322" t="s">
        <v>452</v>
      </c>
      <c r="C25" s="343">
        <v>200</v>
      </c>
      <c r="D25" s="429">
        <v>36</v>
      </c>
      <c r="E25" s="130">
        <v>4.4</v>
      </c>
      <c r="F25" s="130">
        <v>13.6</v>
      </c>
      <c r="G25" s="130">
        <v>66</v>
      </c>
      <c r="H25" s="429">
        <v>406</v>
      </c>
      <c r="I25" s="429">
        <v>163.18</v>
      </c>
      <c r="J25" s="429">
        <v>13</v>
      </c>
      <c r="K25" s="429">
        <v>19</v>
      </c>
      <c r="L25" s="390">
        <v>56</v>
      </c>
      <c r="M25" s="390">
        <v>1</v>
      </c>
      <c r="N25" s="390">
        <v>8.5</v>
      </c>
      <c r="O25" s="390">
        <v>7.26</v>
      </c>
      <c r="P25" s="429">
        <v>39.7</v>
      </c>
      <c r="Q25" s="390">
        <v>0.03</v>
      </c>
      <c r="R25" s="390">
        <v>0.14</v>
      </c>
      <c r="S25" s="390">
        <v>0</v>
      </c>
      <c r="T25" s="390">
        <v>0.05</v>
      </c>
      <c r="U25" s="390">
        <v>0</v>
      </c>
      <c r="V25" s="364"/>
      <c r="W25" s="219"/>
      <c r="X25" s="220"/>
      <c r="Y25" s="219"/>
    </row>
    <row r="26" spans="1:25" ht="22.5" customHeight="1">
      <c r="A26" s="353" t="s">
        <v>395</v>
      </c>
      <c r="B26" s="322" t="s">
        <v>447</v>
      </c>
      <c r="C26" s="343" t="s">
        <v>448</v>
      </c>
      <c r="D26" s="343">
        <v>34.7</v>
      </c>
      <c r="E26" s="106">
        <v>3.88</v>
      </c>
      <c r="F26" s="106">
        <v>3.2</v>
      </c>
      <c r="G26" s="106">
        <v>12.85</v>
      </c>
      <c r="H26" s="118">
        <v>80.7</v>
      </c>
      <c r="I26" s="118">
        <v>166</v>
      </c>
      <c r="J26" s="106">
        <v>4.75</v>
      </c>
      <c r="K26" s="106">
        <v>16.25</v>
      </c>
      <c r="L26" s="106">
        <v>3.25</v>
      </c>
      <c r="M26" s="106">
        <v>0.3</v>
      </c>
      <c r="N26" s="106">
        <v>1.1</v>
      </c>
      <c r="O26" s="106">
        <v>2</v>
      </c>
      <c r="P26" s="106">
        <v>4.8</v>
      </c>
      <c r="Q26" s="106">
        <v>0.03</v>
      </c>
      <c r="R26" s="106">
        <v>0.01</v>
      </c>
      <c r="S26" s="106">
        <v>0</v>
      </c>
      <c r="T26" s="106">
        <v>0</v>
      </c>
      <c r="U26" s="106">
        <v>0</v>
      </c>
      <c r="V26" s="78"/>
      <c r="W26" s="219"/>
      <c r="X26" s="220"/>
      <c r="Y26" s="219"/>
    </row>
    <row r="27" spans="1:25" ht="27" customHeight="1">
      <c r="A27" s="178" t="s">
        <v>359</v>
      </c>
      <c r="B27" s="292" t="s">
        <v>365</v>
      </c>
      <c r="C27" s="112">
        <v>200</v>
      </c>
      <c r="D27" s="106">
        <v>2</v>
      </c>
      <c r="E27" s="106">
        <v>0</v>
      </c>
      <c r="F27" s="106">
        <v>10</v>
      </c>
      <c r="G27" s="111">
        <v>41</v>
      </c>
      <c r="H27" s="111">
        <v>0</v>
      </c>
      <c r="I27" s="106">
        <v>5</v>
      </c>
      <c r="J27" s="106">
        <v>4</v>
      </c>
      <c r="K27" s="106">
        <v>8</v>
      </c>
      <c r="L27" s="106">
        <v>1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18">
        <v>2.5</v>
      </c>
      <c r="V27" s="364"/>
      <c r="W27" s="219"/>
      <c r="X27" s="220"/>
      <c r="Y27" s="219"/>
    </row>
    <row r="28" spans="1:25" ht="27" customHeight="1" thickBot="1">
      <c r="A28" s="447" t="s">
        <v>398</v>
      </c>
      <c r="B28" s="446" t="s">
        <v>397</v>
      </c>
      <c r="C28" s="377">
        <v>100</v>
      </c>
      <c r="D28" s="378">
        <v>50</v>
      </c>
      <c r="E28" s="379">
        <v>0.7</v>
      </c>
      <c r="F28" s="379">
        <v>0.1</v>
      </c>
      <c r="G28" s="379">
        <v>7.5</v>
      </c>
      <c r="H28" s="378">
        <v>38</v>
      </c>
      <c r="I28" s="378">
        <v>155</v>
      </c>
      <c r="J28" s="379">
        <v>30</v>
      </c>
      <c r="K28" s="379">
        <v>11</v>
      </c>
      <c r="L28" s="380">
        <v>17</v>
      </c>
      <c r="M28" s="379">
        <v>0.1</v>
      </c>
      <c r="N28" s="379">
        <v>0.3</v>
      </c>
      <c r="O28" s="379">
        <v>0.1</v>
      </c>
      <c r="P28" s="381">
        <v>150</v>
      </c>
      <c r="Q28" s="379">
        <v>0.04</v>
      </c>
      <c r="R28" s="379">
        <v>0.03</v>
      </c>
      <c r="S28" s="379">
        <v>35</v>
      </c>
      <c r="T28" s="379">
        <v>0</v>
      </c>
      <c r="U28" s="378">
        <v>0.2</v>
      </c>
      <c r="V28" s="364"/>
      <c r="W28" s="219"/>
      <c r="X28" s="220"/>
      <c r="Y28" s="219"/>
    </row>
    <row r="29" spans="1:25" ht="27" customHeight="1" thickBot="1">
      <c r="A29" s="178" t="s">
        <v>394</v>
      </c>
      <c r="B29" s="345" t="s">
        <v>410</v>
      </c>
      <c r="C29" s="375">
        <v>200</v>
      </c>
      <c r="D29" s="166">
        <v>30</v>
      </c>
      <c r="E29" s="358">
        <v>0</v>
      </c>
      <c r="F29" s="358">
        <v>0</v>
      </c>
      <c r="G29" s="358">
        <v>25</v>
      </c>
      <c r="H29" s="358">
        <v>80.8</v>
      </c>
      <c r="I29" s="358">
        <v>0</v>
      </c>
      <c r="J29" s="358">
        <v>14</v>
      </c>
      <c r="K29" s="358">
        <v>8</v>
      </c>
      <c r="L29" s="358">
        <v>14</v>
      </c>
      <c r="M29" s="358">
        <v>2.8</v>
      </c>
      <c r="N29" s="358">
        <v>0</v>
      </c>
      <c r="O29" s="358">
        <v>0</v>
      </c>
      <c r="P29" s="358">
        <v>0</v>
      </c>
      <c r="Q29" s="358">
        <v>0.02</v>
      </c>
      <c r="R29" s="358">
        <v>0</v>
      </c>
      <c r="S29" s="358">
        <v>4</v>
      </c>
      <c r="T29" s="358">
        <v>0</v>
      </c>
      <c r="U29" s="358">
        <v>0</v>
      </c>
      <c r="V29" s="364"/>
      <c r="W29" s="219"/>
      <c r="X29" s="220"/>
      <c r="Y29" s="219"/>
    </row>
    <row r="30" spans="1:25" ht="23.25" customHeight="1" thickBot="1">
      <c r="A30" s="355"/>
      <c r="B30" s="293" t="s">
        <v>226</v>
      </c>
      <c r="C30" s="369">
        <v>555</v>
      </c>
      <c r="D30" s="466">
        <f>SUM(D25:D29)</f>
        <v>152.7</v>
      </c>
      <c r="E30" s="334">
        <f aca="true" t="shared" si="0" ref="E30:U30">SUM(E25:E28)</f>
        <v>8.98</v>
      </c>
      <c r="F30" s="334">
        <f t="shared" si="0"/>
        <v>26.900000000000002</v>
      </c>
      <c r="G30" s="356">
        <f t="shared" si="0"/>
        <v>127.35</v>
      </c>
      <c r="H30" s="338">
        <f t="shared" si="0"/>
        <v>524.7</v>
      </c>
      <c r="I30" s="431">
        <f t="shared" si="0"/>
        <v>489.18</v>
      </c>
      <c r="J30" s="338">
        <f t="shared" si="0"/>
        <v>51.75</v>
      </c>
      <c r="K30" s="338">
        <f t="shared" si="0"/>
        <v>54.25</v>
      </c>
      <c r="L30" s="338">
        <f t="shared" si="0"/>
        <v>77.25</v>
      </c>
      <c r="M30" s="334">
        <f t="shared" si="0"/>
        <v>1.4000000000000001</v>
      </c>
      <c r="N30" s="373">
        <f t="shared" si="0"/>
        <v>9.9</v>
      </c>
      <c r="O30" s="373">
        <f t="shared" si="0"/>
        <v>9.36</v>
      </c>
      <c r="P30" s="373">
        <f t="shared" si="0"/>
        <v>194.5</v>
      </c>
      <c r="Q30" s="334">
        <f t="shared" si="0"/>
        <v>0.1</v>
      </c>
      <c r="R30" s="334">
        <f t="shared" si="0"/>
        <v>0.18000000000000002</v>
      </c>
      <c r="S30" s="334">
        <f t="shared" si="0"/>
        <v>35</v>
      </c>
      <c r="T30" s="338">
        <f t="shared" si="0"/>
        <v>0.05</v>
      </c>
      <c r="U30" s="334">
        <f t="shared" si="0"/>
        <v>2.7</v>
      </c>
      <c r="V30" s="38"/>
      <c r="W30" s="221"/>
      <c r="X30" s="220"/>
      <c r="Y30" s="219"/>
    </row>
    <row r="31" spans="1:25" ht="23.25" customHeight="1" thickBot="1">
      <c r="A31" s="448"/>
      <c r="B31" s="318"/>
      <c r="C31" s="410"/>
      <c r="D31" s="410"/>
      <c r="E31" s="38"/>
      <c r="F31" s="449" t="s">
        <v>412</v>
      </c>
      <c r="G31" s="449"/>
      <c r="H31" s="365"/>
      <c r="I31" s="365"/>
      <c r="J31" s="365"/>
      <c r="K31" s="38"/>
      <c r="L31" s="365"/>
      <c r="M31" s="38"/>
      <c r="N31" s="37"/>
      <c r="O31" s="37"/>
      <c r="P31" s="37"/>
      <c r="Q31" s="38"/>
      <c r="R31" s="38"/>
      <c r="S31" s="38"/>
      <c r="T31" s="365"/>
      <c r="U31" s="450"/>
      <c r="V31" s="38"/>
      <c r="W31" s="221"/>
      <c r="X31" s="220"/>
      <c r="Y31" s="219"/>
    </row>
    <row r="32" spans="1:25" ht="23.25" customHeight="1">
      <c r="A32" s="484" t="s">
        <v>401</v>
      </c>
      <c r="B32" s="494" t="s">
        <v>11</v>
      </c>
      <c r="C32" s="100" t="s">
        <v>12</v>
      </c>
      <c r="D32" s="100" t="s">
        <v>445</v>
      </c>
      <c r="E32" s="488" t="s">
        <v>15</v>
      </c>
      <c r="F32" s="489"/>
      <c r="G32" s="490"/>
      <c r="H32" s="101" t="s">
        <v>16</v>
      </c>
      <c r="I32" s="488" t="s">
        <v>384</v>
      </c>
      <c r="J32" s="491"/>
      <c r="K32" s="491"/>
      <c r="L32" s="491"/>
      <c r="M32" s="491"/>
      <c r="N32" s="491"/>
      <c r="O32" s="491"/>
      <c r="P32" s="492"/>
      <c r="Q32" s="488" t="s">
        <v>377</v>
      </c>
      <c r="R32" s="489"/>
      <c r="S32" s="491"/>
      <c r="T32" s="491"/>
      <c r="U32" s="492"/>
      <c r="V32" s="38"/>
      <c r="W32" s="221"/>
      <c r="X32" s="220"/>
      <c r="Y32" s="219"/>
    </row>
    <row r="33" spans="1:25" ht="29.25" customHeight="1" thickBot="1">
      <c r="A33" s="493"/>
      <c r="B33" s="495"/>
      <c r="C33" s="452" t="s">
        <v>17</v>
      </c>
      <c r="D33" s="102" t="s">
        <v>446</v>
      </c>
      <c r="E33" s="125" t="s">
        <v>18</v>
      </c>
      <c r="F33" s="125" t="s">
        <v>19</v>
      </c>
      <c r="G33" s="125" t="s">
        <v>20</v>
      </c>
      <c r="H33" s="453" t="s">
        <v>21</v>
      </c>
      <c r="I33" s="445" t="s">
        <v>404</v>
      </c>
      <c r="J33" s="445" t="s">
        <v>378</v>
      </c>
      <c r="K33" s="445" t="s">
        <v>379</v>
      </c>
      <c r="L33" s="445" t="s">
        <v>380</v>
      </c>
      <c r="M33" s="445" t="s">
        <v>381</v>
      </c>
      <c r="N33" s="445" t="s">
        <v>406</v>
      </c>
      <c r="O33" s="445" t="s">
        <v>407</v>
      </c>
      <c r="P33" s="445" t="s">
        <v>408</v>
      </c>
      <c r="Q33" s="445" t="s">
        <v>382</v>
      </c>
      <c r="R33" s="445" t="s">
        <v>402</v>
      </c>
      <c r="S33" s="445" t="s">
        <v>383</v>
      </c>
      <c r="T33" s="445" t="s">
        <v>405</v>
      </c>
      <c r="U33" s="445" t="s">
        <v>403</v>
      </c>
      <c r="V33" s="38"/>
      <c r="W33" s="221"/>
      <c r="X33" s="220"/>
      <c r="Y33" s="219"/>
    </row>
    <row r="34" spans="1:25" ht="23.25" customHeight="1" thickBot="1">
      <c r="A34" s="299"/>
      <c r="B34" s="300" t="s">
        <v>22</v>
      </c>
      <c r="C34" s="301"/>
      <c r="D34" s="301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3"/>
      <c r="V34" s="38"/>
      <c r="W34" s="221"/>
      <c r="X34" s="220"/>
      <c r="Y34" s="219"/>
    </row>
    <row r="35" spans="1:25" ht="30.75" customHeight="1">
      <c r="A35" s="339" t="s">
        <v>454</v>
      </c>
      <c r="B35" s="339" t="s">
        <v>455</v>
      </c>
      <c r="C35" s="463">
        <v>60</v>
      </c>
      <c r="D35" s="130">
        <v>12</v>
      </c>
      <c r="E35" s="130">
        <v>3.1</v>
      </c>
      <c r="F35" s="130">
        <v>7.5</v>
      </c>
      <c r="G35" s="130">
        <v>61</v>
      </c>
      <c r="H35" s="391">
        <v>125.7</v>
      </c>
      <c r="I35" s="130">
        <v>21</v>
      </c>
      <c r="J35" s="130">
        <v>12</v>
      </c>
      <c r="K35" s="130">
        <v>22</v>
      </c>
      <c r="L35" s="130">
        <v>1.1</v>
      </c>
      <c r="M35" s="130">
        <v>2.3</v>
      </c>
      <c r="N35" s="130">
        <v>0.25</v>
      </c>
      <c r="O35" s="130">
        <v>7.2</v>
      </c>
      <c r="P35" s="130">
        <v>0.01</v>
      </c>
      <c r="Q35" s="130">
        <v>0.01</v>
      </c>
      <c r="R35" s="130">
        <v>5</v>
      </c>
      <c r="S35" s="130">
        <v>0</v>
      </c>
      <c r="T35" s="130">
        <v>0</v>
      </c>
      <c r="U35" s="168">
        <v>2.2</v>
      </c>
      <c r="V35" s="78"/>
      <c r="W35" s="468"/>
      <c r="X35" s="220"/>
      <c r="Y35" s="219"/>
    </row>
    <row r="36" spans="1:25" ht="23.25" customHeight="1">
      <c r="A36" s="352" t="s">
        <v>376</v>
      </c>
      <c r="B36" s="464" t="s">
        <v>385</v>
      </c>
      <c r="C36" s="393">
        <v>100</v>
      </c>
      <c r="D36" s="358">
        <v>91.44</v>
      </c>
      <c r="E36" s="358">
        <v>15.9</v>
      </c>
      <c r="F36" s="358">
        <v>13.1</v>
      </c>
      <c r="G36" s="368">
        <v>235</v>
      </c>
      <c r="H36" s="166">
        <v>270</v>
      </c>
      <c r="I36" s="358">
        <v>14</v>
      </c>
      <c r="J36" s="358">
        <v>20</v>
      </c>
      <c r="K36" s="394">
        <v>150</v>
      </c>
      <c r="L36" s="358">
        <v>2</v>
      </c>
      <c r="M36" s="358">
        <v>6.34</v>
      </c>
      <c r="N36" s="358">
        <v>0</v>
      </c>
      <c r="O36" s="358">
        <v>55.44</v>
      </c>
      <c r="P36" s="358">
        <v>0.04</v>
      </c>
      <c r="Q36" s="358">
        <v>0.12</v>
      </c>
      <c r="R36" s="358">
        <v>1</v>
      </c>
      <c r="S36" s="358">
        <v>0.01</v>
      </c>
      <c r="T36" s="358">
        <v>0</v>
      </c>
      <c r="U36" s="130">
        <v>0</v>
      </c>
      <c r="V36" s="78"/>
      <c r="W36" s="468"/>
      <c r="X36" s="220"/>
      <c r="Y36" s="219"/>
    </row>
    <row r="37" spans="1:25" ht="23.25" customHeight="1">
      <c r="A37" s="273" t="s">
        <v>450</v>
      </c>
      <c r="B37" s="116" t="s">
        <v>456</v>
      </c>
      <c r="C37" s="117">
        <v>150</v>
      </c>
      <c r="D37" s="118">
        <v>7.6</v>
      </c>
      <c r="E37" s="106">
        <v>5.605</v>
      </c>
      <c r="F37" s="398">
        <v>37.326499999999996</v>
      </c>
      <c r="G37" s="368">
        <v>230.151</v>
      </c>
      <c r="H37" s="465">
        <v>226.25</v>
      </c>
      <c r="I37" s="118">
        <v>13.2</v>
      </c>
      <c r="J37" s="118">
        <v>180.3</v>
      </c>
      <c r="K37" s="467">
        <v>420</v>
      </c>
      <c r="L37" s="118">
        <v>4.029999999999999</v>
      </c>
      <c r="M37" s="465">
        <v>1.9</v>
      </c>
      <c r="N37" s="118">
        <v>3.54</v>
      </c>
      <c r="O37" s="465">
        <v>0.2</v>
      </c>
      <c r="P37" s="118">
        <v>0.2585</v>
      </c>
      <c r="Q37" s="118">
        <v>0.02</v>
      </c>
      <c r="R37" s="465">
        <v>0</v>
      </c>
      <c r="S37" s="118">
        <v>20</v>
      </c>
      <c r="T37" s="118">
        <v>0.01</v>
      </c>
      <c r="U37" s="106">
        <v>0</v>
      </c>
      <c r="V37" s="78"/>
      <c r="W37" s="468"/>
      <c r="X37" s="220"/>
      <c r="Y37" s="219"/>
    </row>
    <row r="38" spans="1:25" ht="29.25" customHeight="1">
      <c r="A38" s="353" t="s">
        <v>395</v>
      </c>
      <c r="B38" s="345" t="s">
        <v>441</v>
      </c>
      <c r="C38" s="159">
        <v>25</v>
      </c>
      <c r="D38" s="106">
        <v>4.36</v>
      </c>
      <c r="E38" s="106">
        <v>1.16</v>
      </c>
      <c r="F38" s="106">
        <v>0.23</v>
      </c>
      <c r="G38" s="106">
        <v>10.25</v>
      </c>
      <c r="H38" s="106">
        <v>41</v>
      </c>
      <c r="I38" s="106">
        <v>23</v>
      </c>
      <c r="J38" s="106">
        <v>7.25</v>
      </c>
      <c r="K38" s="106">
        <v>37.5</v>
      </c>
      <c r="L38" s="106">
        <v>11.75</v>
      </c>
      <c r="M38" s="106">
        <v>0.95</v>
      </c>
      <c r="N38" s="106">
        <v>0.5</v>
      </c>
      <c r="O38" s="106">
        <v>1.5</v>
      </c>
      <c r="P38" s="106">
        <v>3.63</v>
      </c>
      <c r="Q38" s="106">
        <v>0.04</v>
      </c>
      <c r="R38" s="106">
        <v>0.01</v>
      </c>
      <c r="S38" s="106">
        <v>0</v>
      </c>
      <c r="T38" s="106">
        <v>0</v>
      </c>
      <c r="U38" s="106">
        <v>0.35</v>
      </c>
      <c r="V38" s="78"/>
      <c r="W38" s="468"/>
      <c r="X38" s="220"/>
      <c r="Y38" s="219"/>
    </row>
    <row r="39" spans="1:25" ht="23.25" customHeight="1">
      <c r="A39" s="387" t="s">
        <v>372</v>
      </c>
      <c r="B39" s="292" t="s">
        <v>371</v>
      </c>
      <c r="C39" s="112">
        <v>200</v>
      </c>
      <c r="D39" s="106">
        <v>5.36</v>
      </c>
      <c r="E39" s="106">
        <v>0.3</v>
      </c>
      <c r="F39" s="106">
        <v>0</v>
      </c>
      <c r="G39" s="106">
        <v>10.64</v>
      </c>
      <c r="H39" s="111">
        <v>45</v>
      </c>
      <c r="I39" s="111">
        <v>10.8</v>
      </c>
      <c r="J39" s="106">
        <v>8</v>
      </c>
      <c r="K39" s="106">
        <v>5</v>
      </c>
      <c r="L39" s="106">
        <v>10</v>
      </c>
      <c r="M39" s="106">
        <v>1</v>
      </c>
      <c r="N39" s="106">
        <v>0</v>
      </c>
      <c r="O39" s="106">
        <v>0.02</v>
      </c>
      <c r="P39" s="106">
        <v>0.7</v>
      </c>
      <c r="Q39" s="106">
        <v>0</v>
      </c>
      <c r="R39" s="106">
        <v>0</v>
      </c>
      <c r="S39" s="106">
        <v>3</v>
      </c>
      <c r="T39" s="106">
        <v>0</v>
      </c>
      <c r="U39" s="106">
        <v>0</v>
      </c>
      <c r="V39" s="78"/>
      <c r="W39" s="468"/>
      <c r="X39" s="220"/>
      <c r="Y39" s="219"/>
    </row>
    <row r="40" spans="1:25" ht="21" customHeight="1" thickBot="1">
      <c r="A40" s="447" t="s">
        <v>398</v>
      </c>
      <c r="B40" s="446" t="s">
        <v>397</v>
      </c>
      <c r="C40" s="377">
        <v>100</v>
      </c>
      <c r="D40" s="379">
        <v>50</v>
      </c>
      <c r="E40" s="379">
        <v>0.7</v>
      </c>
      <c r="F40" s="379">
        <v>0.1</v>
      </c>
      <c r="G40" s="379">
        <v>7.5</v>
      </c>
      <c r="H40" s="378">
        <v>38</v>
      </c>
      <c r="I40" s="378">
        <v>155</v>
      </c>
      <c r="J40" s="379">
        <v>30</v>
      </c>
      <c r="K40" s="379">
        <v>11</v>
      </c>
      <c r="L40" s="380">
        <v>17</v>
      </c>
      <c r="M40" s="379">
        <v>0.1</v>
      </c>
      <c r="N40" s="379">
        <v>0.3</v>
      </c>
      <c r="O40" s="379">
        <v>0.1</v>
      </c>
      <c r="P40" s="381">
        <v>150</v>
      </c>
      <c r="Q40" s="379">
        <v>0.04</v>
      </c>
      <c r="R40" s="379">
        <v>0.03</v>
      </c>
      <c r="S40" s="379">
        <v>35</v>
      </c>
      <c r="T40" s="379">
        <v>0</v>
      </c>
      <c r="U40" s="378">
        <v>0.2</v>
      </c>
      <c r="V40" s="38"/>
      <c r="W40" s="220"/>
      <c r="X40" s="220"/>
      <c r="Y40" s="219"/>
    </row>
    <row r="41" spans="1:25" ht="24" customHeight="1" thickBot="1">
      <c r="A41" s="355"/>
      <c r="B41" s="293" t="s">
        <v>226</v>
      </c>
      <c r="C41" s="369">
        <f>SUM(C35:C40)</f>
        <v>635</v>
      </c>
      <c r="D41" s="470">
        <f>SUM(D35:D40)</f>
        <v>170.76</v>
      </c>
      <c r="E41" s="334">
        <f aca="true" t="shared" si="1" ref="E41:U41">SUM(E37:E40)</f>
        <v>7.765000000000001</v>
      </c>
      <c r="F41" s="334">
        <f t="shared" si="1"/>
        <v>37.656499999999994</v>
      </c>
      <c r="G41" s="356">
        <f t="shared" si="1"/>
        <v>258.541</v>
      </c>
      <c r="H41" s="338">
        <f t="shared" si="1"/>
        <v>350.25</v>
      </c>
      <c r="I41" s="431">
        <f t="shared" si="1"/>
        <v>202</v>
      </c>
      <c r="J41" s="338">
        <f t="shared" si="1"/>
        <v>225.55</v>
      </c>
      <c r="K41" s="338">
        <f t="shared" si="1"/>
        <v>473.5</v>
      </c>
      <c r="L41" s="338">
        <f t="shared" si="1"/>
        <v>42.78</v>
      </c>
      <c r="M41" s="334">
        <f t="shared" si="1"/>
        <v>3.9499999999999997</v>
      </c>
      <c r="N41" s="373">
        <f t="shared" si="1"/>
        <v>4.34</v>
      </c>
      <c r="O41" s="373">
        <f t="shared" si="1"/>
        <v>1.82</v>
      </c>
      <c r="P41" s="373">
        <f t="shared" si="1"/>
        <v>154.5885</v>
      </c>
      <c r="Q41" s="334">
        <f t="shared" si="1"/>
        <v>0.1</v>
      </c>
      <c r="R41" s="334">
        <f t="shared" si="1"/>
        <v>0.04</v>
      </c>
      <c r="S41" s="334">
        <f t="shared" si="1"/>
        <v>58</v>
      </c>
      <c r="T41" s="338">
        <f t="shared" si="1"/>
        <v>0.01</v>
      </c>
      <c r="U41" s="334">
        <f t="shared" si="1"/>
        <v>0.55</v>
      </c>
      <c r="V41" s="469"/>
      <c r="W41" s="220"/>
      <c r="X41" s="220"/>
      <c r="Y41" s="219"/>
    </row>
    <row r="42" spans="1:25" ht="16.5" customHeight="1">
      <c r="A42" s="409"/>
      <c r="B42" s="318"/>
      <c r="C42" s="410"/>
      <c r="D42" s="410"/>
      <c r="E42" s="38"/>
      <c r="F42" s="38"/>
      <c r="G42" s="365"/>
      <c r="H42" s="365"/>
      <c r="I42" s="365"/>
      <c r="J42" s="365"/>
      <c r="K42" s="365"/>
      <c r="L42" s="365"/>
      <c r="M42" s="38"/>
      <c r="N42" s="37"/>
      <c r="O42" s="37"/>
      <c r="P42" s="37"/>
      <c r="Q42" s="38"/>
      <c r="R42" s="38"/>
      <c r="S42" s="38"/>
      <c r="T42" s="365"/>
      <c r="U42" s="38"/>
      <c r="V42" s="296"/>
      <c r="W42" s="219"/>
      <c r="X42" s="220"/>
      <c r="Y42" s="219"/>
    </row>
    <row r="43" spans="1:25" ht="16.5" customHeight="1">
      <c r="A43" s="409"/>
      <c r="B43" s="318"/>
      <c r="C43" s="410"/>
      <c r="D43" s="410"/>
      <c r="E43" s="38"/>
      <c r="F43" s="38"/>
      <c r="G43" s="365"/>
      <c r="H43" s="365"/>
      <c r="I43" s="365"/>
      <c r="J43" s="365"/>
      <c r="K43" s="365"/>
      <c r="L43" s="365"/>
      <c r="M43" s="38"/>
      <c r="N43" s="37"/>
      <c r="O43" s="37"/>
      <c r="P43" s="37"/>
      <c r="Q43" s="38"/>
      <c r="R43" s="38"/>
      <c r="S43" s="38"/>
      <c r="T43" s="365"/>
      <c r="U43" s="38"/>
      <c r="V43" s="296"/>
      <c r="W43" s="219"/>
      <c r="X43" s="220"/>
      <c r="Y43" s="219"/>
    </row>
    <row r="44" spans="1:25" ht="16.5" customHeight="1">
      <c r="A44" s="409"/>
      <c r="B44" s="318"/>
      <c r="C44" s="410"/>
      <c r="D44" s="410"/>
      <c r="E44" s="38"/>
      <c r="F44" s="38"/>
      <c r="G44" s="365"/>
      <c r="H44" s="365"/>
      <c r="I44" s="365"/>
      <c r="J44" s="365"/>
      <c r="K44" s="365"/>
      <c r="L44" s="365"/>
      <c r="M44" s="38"/>
      <c r="N44" s="37"/>
      <c r="O44" s="37"/>
      <c r="P44" s="37"/>
      <c r="Q44" s="38"/>
      <c r="R44" s="38"/>
      <c r="S44" s="38"/>
      <c r="T44" s="365"/>
      <c r="U44" s="38"/>
      <c r="V44" s="296"/>
      <c r="W44" s="219"/>
      <c r="X44" s="220"/>
      <c r="Y44" s="219"/>
    </row>
    <row r="45" spans="1:25" ht="16.5" customHeight="1">
      <c r="A45" s="409"/>
      <c r="B45" s="318"/>
      <c r="C45" s="410"/>
      <c r="D45" s="410"/>
      <c r="E45" s="38"/>
      <c r="F45" s="38"/>
      <c r="G45" s="365"/>
      <c r="H45" s="365"/>
      <c r="I45" s="365"/>
      <c r="J45" s="365"/>
      <c r="K45" s="365"/>
      <c r="L45" s="365"/>
      <c r="M45" s="38"/>
      <c r="N45" s="37"/>
      <c r="O45" s="37"/>
      <c r="P45" s="37"/>
      <c r="Q45" s="38"/>
      <c r="R45" s="38"/>
      <c r="S45" s="38"/>
      <c r="T45" s="365"/>
      <c r="U45" s="38"/>
      <c r="V45" s="296"/>
      <c r="W45" s="219"/>
      <c r="X45" s="220"/>
      <c r="Y45" s="219"/>
    </row>
    <row r="46" spans="1:25" ht="16.5" customHeight="1">
      <c r="A46" s="409"/>
      <c r="B46" s="318"/>
      <c r="C46" s="410"/>
      <c r="D46" s="410"/>
      <c r="E46" s="38"/>
      <c r="F46" s="38"/>
      <c r="G46" s="365"/>
      <c r="H46" s="365"/>
      <c r="I46" s="365"/>
      <c r="J46" s="365"/>
      <c r="K46" s="365"/>
      <c r="L46" s="365"/>
      <c r="M46" s="38"/>
      <c r="N46" s="37"/>
      <c r="O46" s="37"/>
      <c r="P46" s="37"/>
      <c r="Q46" s="38"/>
      <c r="R46" s="38"/>
      <c r="S46" s="38"/>
      <c r="T46" s="365"/>
      <c r="U46" s="38"/>
      <c r="V46" s="296"/>
      <c r="W46" s="219"/>
      <c r="X46" s="220"/>
      <c r="Y46" s="219"/>
    </row>
    <row r="47" spans="1:25" ht="16.5" customHeight="1">
      <c r="A47" s="295"/>
      <c r="B47" s="327"/>
      <c r="C47" s="296"/>
      <c r="D47" s="296"/>
      <c r="E47" s="297"/>
      <c r="F47" s="298"/>
      <c r="G47" s="298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6"/>
      <c r="W47" s="219"/>
      <c r="X47" s="220"/>
      <c r="Y47" s="219"/>
    </row>
    <row r="48" spans="1:25" ht="16.5" customHeight="1">
      <c r="A48" s="295"/>
      <c r="B48" s="327"/>
      <c r="C48" s="296"/>
      <c r="D48" s="296"/>
      <c r="E48" s="297"/>
      <c r="F48" s="298"/>
      <c r="G48" s="298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6"/>
      <c r="W48" s="219"/>
      <c r="X48" s="220"/>
      <c r="Y48" s="219"/>
    </row>
    <row r="49" spans="1:25" ht="16.5" customHeight="1">
      <c r="A49" s="295"/>
      <c r="B49" s="327" t="s">
        <v>413</v>
      </c>
      <c r="C49" s="296"/>
      <c r="D49" s="296"/>
      <c r="E49" s="297"/>
      <c r="F49" s="298" t="s">
        <v>411</v>
      </c>
      <c r="G49" s="298"/>
      <c r="H49" s="297"/>
      <c r="I49" s="297"/>
      <c r="J49" s="297"/>
      <c r="K49" s="297"/>
      <c r="L49" s="298" t="s">
        <v>451</v>
      </c>
      <c r="M49" s="298"/>
      <c r="N49" s="298"/>
      <c r="O49" s="298"/>
      <c r="P49" s="298"/>
      <c r="Q49" s="298"/>
      <c r="R49" s="297"/>
      <c r="S49" s="297"/>
      <c r="T49" s="297"/>
      <c r="U49" s="297"/>
      <c r="V49" s="296"/>
      <c r="W49" s="219"/>
      <c r="X49" s="220"/>
      <c r="Y49" s="219"/>
    </row>
    <row r="50" spans="1:25" ht="16.5" customHeight="1">
      <c r="A50" s="295"/>
      <c r="B50" s="327" t="s">
        <v>46</v>
      </c>
      <c r="C50" s="42"/>
      <c r="D50" s="42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219"/>
      <c r="X50" s="220"/>
      <c r="Y50" s="219"/>
    </row>
    <row r="51" spans="1:25" ht="16.5" customHeight="1">
      <c r="A51" s="295"/>
      <c r="B51" s="327" t="s">
        <v>443</v>
      </c>
      <c r="C51" s="295"/>
      <c r="D51" s="295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5"/>
      <c r="W51" s="219"/>
      <c r="X51" s="220"/>
      <c r="Y51" s="219"/>
    </row>
    <row r="52" spans="1:25" ht="16.5" customHeight="1" thickBot="1">
      <c r="A52" s="295"/>
      <c r="B52" s="19" t="s">
        <v>361</v>
      </c>
      <c r="C52" s="295"/>
      <c r="D52" s="295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5"/>
      <c r="W52" s="219"/>
      <c r="X52" s="220"/>
      <c r="Y52" s="219"/>
    </row>
    <row r="53" spans="1:25" ht="16.5" customHeight="1" thickBot="1">
      <c r="A53" s="484" t="s">
        <v>401</v>
      </c>
      <c r="B53" s="486" t="s">
        <v>11</v>
      </c>
      <c r="C53" s="100" t="s">
        <v>12</v>
      </c>
      <c r="D53" s="100" t="s">
        <v>445</v>
      </c>
      <c r="E53" s="488" t="s">
        <v>15</v>
      </c>
      <c r="F53" s="489"/>
      <c r="G53" s="490"/>
      <c r="H53" s="101" t="s">
        <v>16</v>
      </c>
      <c r="I53" s="488" t="s">
        <v>384</v>
      </c>
      <c r="J53" s="491"/>
      <c r="K53" s="491"/>
      <c r="L53" s="491"/>
      <c r="M53" s="491"/>
      <c r="N53" s="491"/>
      <c r="O53" s="491"/>
      <c r="P53" s="492"/>
      <c r="Q53" s="488" t="s">
        <v>377</v>
      </c>
      <c r="R53" s="489"/>
      <c r="S53" s="491"/>
      <c r="T53" s="491"/>
      <c r="U53" s="492"/>
      <c r="V53" s="363"/>
      <c r="W53" s="219"/>
      <c r="X53" s="220"/>
      <c r="Y53" s="219"/>
    </row>
    <row r="54" spans="1:25" ht="33" customHeight="1" thickBot="1">
      <c r="A54" s="493"/>
      <c r="B54" s="487"/>
      <c r="C54" s="452" t="s">
        <v>17</v>
      </c>
      <c r="D54" s="102" t="s">
        <v>446</v>
      </c>
      <c r="E54" s="125" t="s">
        <v>18</v>
      </c>
      <c r="F54" s="125" t="s">
        <v>19</v>
      </c>
      <c r="G54" s="125" t="s">
        <v>20</v>
      </c>
      <c r="H54" s="453" t="s">
        <v>21</v>
      </c>
      <c r="I54" s="445" t="s">
        <v>404</v>
      </c>
      <c r="J54" s="445" t="s">
        <v>378</v>
      </c>
      <c r="K54" s="445" t="s">
        <v>379</v>
      </c>
      <c r="L54" s="445" t="s">
        <v>380</v>
      </c>
      <c r="M54" s="445" t="s">
        <v>381</v>
      </c>
      <c r="N54" s="445" t="s">
        <v>406</v>
      </c>
      <c r="O54" s="445" t="s">
        <v>407</v>
      </c>
      <c r="P54" s="445" t="s">
        <v>408</v>
      </c>
      <c r="Q54" s="125" t="s">
        <v>382</v>
      </c>
      <c r="R54" s="125" t="s">
        <v>402</v>
      </c>
      <c r="S54" s="125" t="s">
        <v>383</v>
      </c>
      <c r="T54" s="125" t="s">
        <v>405</v>
      </c>
      <c r="U54" s="98" t="s">
        <v>403</v>
      </c>
      <c r="V54" s="57"/>
      <c r="W54" s="219"/>
      <c r="X54" s="220"/>
      <c r="Y54" s="219"/>
    </row>
    <row r="55" spans="1:25" ht="16.5" customHeight="1" thickBot="1">
      <c r="A55" s="299"/>
      <c r="B55" s="300" t="s">
        <v>22</v>
      </c>
      <c r="C55" s="301"/>
      <c r="D55" s="301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3"/>
      <c r="V55" s="325"/>
      <c r="W55" s="219"/>
      <c r="X55" s="220"/>
      <c r="Y55" s="219"/>
    </row>
    <row r="56" spans="1:25" ht="37.5" customHeight="1">
      <c r="A56" s="454" t="s">
        <v>440</v>
      </c>
      <c r="B56" s="321" t="s">
        <v>422</v>
      </c>
      <c r="C56" s="117">
        <v>60</v>
      </c>
      <c r="D56" s="117">
        <v>22.04</v>
      </c>
      <c r="E56" s="118">
        <v>0.55</v>
      </c>
      <c r="F56" s="106">
        <v>0.1</v>
      </c>
      <c r="G56" s="106">
        <v>3.8</v>
      </c>
      <c r="H56" s="118">
        <v>12</v>
      </c>
      <c r="I56" s="118">
        <v>145</v>
      </c>
      <c r="J56" s="118">
        <v>5.5</v>
      </c>
      <c r="K56" s="118">
        <v>10.5</v>
      </c>
      <c r="L56" s="118">
        <v>3.5</v>
      </c>
      <c r="M56" s="118">
        <v>0.15</v>
      </c>
      <c r="N56" s="118">
        <v>0.4</v>
      </c>
      <c r="O56" s="118">
        <v>0.2</v>
      </c>
      <c r="P56" s="118">
        <v>10</v>
      </c>
      <c r="Q56" s="118">
        <v>0.04</v>
      </c>
      <c r="R56" s="118">
        <v>0.02</v>
      </c>
      <c r="S56" s="118">
        <v>15</v>
      </c>
      <c r="T56" s="118">
        <v>66.5</v>
      </c>
      <c r="U56" s="118">
        <v>0</v>
      </c>
      <c r="V56" s="307"/>
      <c r="W56" s="219"/>
      <c r="X56" s="220"/>
      <c r="Y56" s="219"/>
    </row>
    <row r="57" spans="1:25" ht="24.75" customHeight="1">
      <c r="A57" s="353" t="s">
        <v>387</v>
      </c>
      <c r="B57" s="344" t="s">
        <v>353</v>
      </c>
      <c r="C57" s="117">
        <v>200</v>
      </c>
      <c r="D57" s="117">
        <v>107.64</v>
      </c>
      <c r="E57" s="118">
        <v>19.24</v>
      </c>
      <c r="F57" s="106">
        <v>20.68</v>
      </c>
      <c r="G57" s="106">
        <v>40.5</v>
      </c>
      <c r="H57" s="118">
        <v>416.88</v>
      </c>
      <c r="I57" s="118">
        <v>670</v>
      </c>
      <c r="J57" s="106">
        <v>30.09</v>
      </c>
      <c r="K57" s="106">
        <v>58</v>
      </c>
      <c r="L57" s="376">
        <v>298</v>
      </c>
      <c r="M57" s="106">
        <v>4.3</v>
      </c>
      <c r="N57" s="106">
        <v>6.34</v>
      </c>
      <c r="O57" s="106">
        <v>0.24</v>
      </c>
      <c r="P57" s="106">
        <v>55.44</v>
      </c>
      <c r="Q57" s="106">
        <v>0.2</v>
      </c>
      <c r="R57" s="106">
        <v>0.12</v>
      </c>
      <c r="S57" s="106">
        <v>22</v>
      </c>
      <c r="T57" s="106">
        <v>1.8</v>
      </c>
      <c r="U57" s="106">
        <v>0</v>
      </c>
      <c r="V57" s="307"/>
      <c r="W57" s="219"/>
      <c r="X57" s="220"/>
      <c r="Y57" s="219"/>
    </row>
    <row r="58" spans="1:25" ht="23.25" customHeight="1">
      <c r="A58" s="178" t="s">
        <v>370</v>
      </c>
      <c r="B58" s="344" t="s">
        <v>437</v>
      </c>
      <c r="C58" s="112">
        <v>200</v>
      </c>
      <c r="D58" s="111">
        <v>5.7</v>
      </c>
      <c r="E58" s="106">
        <v>0.4</v>
      </c>
      <c r="F58" s="106">
        <v>0.1</v>
      </c>
      <c r="G58" s="106">
        <v>22</v>
      </c>
      <c r="H58" s="111">
        <v>77</v>
      </c>
      <c r="I58" s="111">
        <v>8</v>
      </c>
      <c r="J58" s="106">
        <v>10</v>
      </c>
      <c r="K58" s="106">
        <v>6</v>
      </c>
      <c r="L58" s="106">
        <v>9</v>
      </c>
      <c r="M58" s="106">
        <v>1.1</v>
      </c>
      <c r="N58" s="106">
        <v>0.05</v>
      </c>
      <c r="O58" s="106">
        <v>0.04</v>
      </c>
      <c r="P58" s="106">
        <v>0.52</v>
      </c>
      <c r="Q58" s="106">
        <v>0.01</v>
      </c>
      <c r="R58" s="382">
        <v>0.002</v>
      </c>
      <c r="S58" s="106">
        <v>70</v>
      </c>
      <c r="T58" s="106">
        <v>7.5</v>
      </c>
      <c r="U58" s="106">
        <v>0</v>
      </c>
      <c r="V58" s="311"/>
      <c r="W58" s="219"/>
      <c r="X58" s="220"/>
      <c r="Y58" s="219"/>
    </row>
    <row r="59" spans="1:25" ht="23.25" customHeight="1">
      <c r="A59" s="353" t="s">
        <v>395</v>
      </c>
      <c r="B59" s="345" t="s">
        <v>441</v>
      </c>
      <c r="C59" s="159">
        <v>40</v>
      </c>
      <c r="D59" s="159">
        <v>6.96</v>
      </c>
      <c r="E59" s="106">
        <v>1.16</v>
      </c>
      <c r="F59" s="106">
        <v>0.23</v>
      </c>
      <c r="G59" s="106">
        <v>16.4</v>
      </c>
      <c r="H59" s="106">
        <v>65.6</v>
      </c>
      <c r="I59" s="106">
        <v>23</v>
      </c>
      <c r="J59" s="106">
        <v>7.25</v>
      </c>
      <c r="K59" s="106">
        <v>37.5</v>
      </c>
      <c r="L59" s="106">
        <v>11.75</v>
      </c>
      <c r="M59" s="106">
        <v>0.95</v>
      </c>
      <c r="N59" s="106">
        <v>0.5</v>
      </c>
      <c r="O59" s="106">
        <v>1.5</v>
      </c>
      <c r="P59" s="106">
        <v>3.63</v>
      </c>
      <c r="Q59" s="106">
        <v>0.04</v>
      </c>
      <c r="R59" s="106">
        <v>0.01</v>
      </c>
      <c r="S59" s="106">
        <v>0</v>
      </c>
      <c r="T59" s="106">
        <v>0</v>
      </c>
      <c r="U59" s="106">
        <v>0.35</v>
      </c>
      <c r="V59" s="316"/>
      <c r="W59" s="219"/>
      <c r="X59" s="220"/>
      <c r="Y59" s="219"/>
    </row>
    <row r="60" spans="1:25" ht="18" customHeight="1" thickBot="1">
      <c r="A60" s="319"/>
      <c r="B60" s="346" t="s">
        <v>226</v>
      </c>
      <c r="C60" s="123">
        <v>500</v>
      </c>
      <c r="D60" s="462">
        <f>SUM(D56:D59)</f>
        <v>142.34</v>
      </c>
      <c r="E60" s="335">
        <f aca="true" t="shared" si="2" ref="E60:U60">SUM(E56:E59)</f>
        <v>21.349999999999998</v>
      </c>
      <c r="F60" s="335">
        <f t="shared" si="2"/>
        <v>21.110000000000003</v>
      </c>
      <c r="G60" s="335">
        <f t="shared" si="2"/>
        <v>82.69999999999999</v>
      </c>
      <c r="H60" s="335">
        <f t="shared" si="2"/>
        <v>571.48</v>
      </c>
      <c r="I60" s="336">
        <f t="shared" si="2"/>
        <v>846</v>
      </c>
      <c r="J60" s="335">
        <f t="shared" si="2"/>
        <v>52.84</v>
      </c>
      <c r="K60" s="336">
        <f t="shared" si="2"/>
        <v>112</v>
      </c>
      <c r="L60" s="336">
        <f t="shared" si="2"/>
        <v>322.25</v>
      </c>
      <c r="M60" s="335">
        <f t="shared" si="2"/>
        <v>6.500000000000001</v>
      </c>
      <c r="N60" s="335">
        <f t="shared" si="2"/>
        <v>7.29</v>
      </c>
      <c r="O60" s="335">
        <f t="shared" si="2"/>
        <v>1.98</v>
      </c>
      <c r="P60" s="336">
        <f t="shared" si="2"/>
        <v>69.58999999999999</v>
      </c>
      <c r="Q60" s="335">
        <f t="shared" si="2"/>
        <v>0.29</v>
      </c>
      <c r="R60" s="335">
        <f t="shared" si="2"/>
        <v>0.152</v>
      </c>
      <c r="S60" s="336">
        <f t="shared" si="2"/>
        <v>107</v>
      </c>
      <c r="T60" s="335">
        <f t="shared" si="2"/>
        <v>75.8</v>
      </c>
      <c r="U60" s="335">
        <f t="shared" si="2"/>
        <v>0.35</v>
      </c>
      <c r="V60" s="77"/>
      <c r="W60" s="219"/>
      <c r="X60" s="220"/>
      <c r="Y60" s="219"/>
    </row>
    <row r="61" spans="1:25" ht="22.5" customHeight="1" thickBot="1">
      <c r="A61" s="318"/>
      <c r="B61" s="318"/>
      <c r="C61" s="411"/>
      <c r="D61" s="411"/>
      <c r="E61" s="77"/>
      <c r="F61" s="298" t="s">
        <v>412</v>
      </c>
      <c r="G61" s="298"/>
      <c r="H61" s="77"/>
      <c r="I61" s="412"/>
      <c r="J61" s="77"/>
      <c r="K61" s="412"/>
      <c r="L61" s="412"/>
      <c r="M61" s="77"/>
      <c r="N61" s="77"/>
      <c r="O61" s="77"/>
      <c r="P61" s="412"/>
      <c r="Q61" s="77"/>
      <c r="R61" s="77"/>
      <c r="S61" s="412"/>
      <c r="T61" s="77"/>
      <c r="U61" s="77"/>
      <c r="V61" s="77"/>
      <c r="W61" s="219"/>
      <c r="X61" s="220"/>
      <c r="Y61" s="219"/>
    </row>
    <row r="62" spans="1:25" ht="18" customHeight="1" thickBot="1">
      <c r="A62" s="484" t="s">
        <v>401</v>
      </c>
      <c r="B62" s="486" t="s">
        <v>11</v>
      </c>
      <c r="C62" s="100" t="s">
        <v>12</v>
      </c>
      <c r="D62" s="100" t="s">
        <v>445</v>
      </c>
      <c r="E62" s="488" t="s">
        <v>15</v>
      </c>
      <c r="F62" s="489"/>
      <c r="G62" s="490"/>
      <c r="H62" s="101" t="s">
        <v>16</v>
      </c>
      <c r="I62" s="488" t="s">
        <v>384</v>
      </c>
      <c r="J62" s="491"/>
      <c r="K62" s="491"/>
      <c r="L62" s="491"/>
      <c r="M62" s="491"/>
      <c r="N62" s="491"/>
      <c r="O62" s="491"/>
      <c r="P62" s="492"/>
      <c r="Q62" s="488" t="s">
        <v>377</v>
      </c>
      <c r="R62" s="489"/>
      <c r="S62" s="491"/>
      <c r="T62" s="491"/>
      <c r="U62" s="492"/>
      <c r="V62" s="77"/>
      <c r="W62" s="219"/>
      <c r="X62" s="220"/>
      <c r="Y62" s="219"/>
    </row>
    <row r="63" spans="1:25" ht="38.25" customHeight="1" thickBot="1">
      <c r="A63" s="493"/>
      <c r="B63" s="487"/>
      <c r="C63" s="452" t="s">
        <v>17</v>
      </c>
      <c r="D63" s="102" t="s">
        <v>446</v>
      </c>
      <c r="E63" s="125" t="s">
        <v>18</v>
      </c>
      <c r="F63" s="125" t="s">
        <v>19</v>
      </c>
      <c r="G63" s="125" t="s">
        <v>20</v>
      </c>
      <c r="H63" s="453" t="s">
        <v>21</v>
      </c>
      <c r="I63" s="445" t="s">
        <v>404</v>
      </c>
      <c r="J63" s="445" t="s">
        <v>378</v>
      </c>
      <c r="K63" s="445" t="s">
        <v>379</v>
      </c>
      <c r="L63" s="445" t="s">
        <v>380</v>
      </c>
      <c r="M63" s="445" t="s">
        <v>381</v>
      </c>
      <c r="N63" s="445" t="s">
        <v>406</v>
      </c>
      <c r="O63" s="445" t="s">
        <v>407</v>
      </c>
      <c r="P63" s="445" t="s">
        <v>408</v>
      </c>
      <c r="Q63" s="125" t="s">
        <v>382</v>
      </c>
      <c r="R63" s="125" t="s">
        <v>402</v>
      </c>
      <c r="S63" s="125" t="s">
        <v>383</v>
      </c>
      <c r="T63" s="125" t="s">
        <v>405</v>
      </c>
      <c r="U63" s="98" t="s">
        <v>403</v>
      </c>
      <c r="V63" s="77"/>
      <c r="W63" s="219"/>
      <c r="X63" s="220"/>
      <c r="Y63" s="219"/>
    </row>
    <row r="64" spans="1:25" ht="18" customHeight="1" thickBot="1">
      <c r="A64" s="299"/>
      <c r="B64" s="300" t="s">
        <v>22</v>
      </c>
      <c r="C64" s="301"/>
      <c r="D64" s="301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3"/>
      <c r="V64" s="77"/>
      <c r="W64" s="219"/>
      <c r="X64" s="220"/>
      <c r="Y64" s="219"/>
    </row>
    <row r="65" spans="1:25" ht="27" customHeight="1">
      <c r="A65" s="433" t="s">
        <v>391</v>
      </c>
      <c r="B65" s="455" t="s">
        <v>392</v>
      </c>
      <c r="C65" s="167">
        <v>60</v>
      </c>
      <c r="D65" s="167">
        <v>15.6</v>
      </c>
      <c r="E65" s="168">
        <v>0.72</v>
      </c>
      <c r="F65" s="168">
        <v>2.82</v>
      </c>
      <c r="G65" s="168">
        <v>4.62</v>
      </c>
      <c r="H65" s="168">
        <v>46.8</v>
      </c>
      <c r="I65" s="130">
        <v>197</v>
      </c>
      <c r="J65" s="106">
        <v>11.5</v>
      </c>
      <c r="K65" s="106">
        <v>21</v>
      </c>
      <c r="L65" s="106">
        <v>7</v>
      </c>
      <c r="M65" s="106">
        <v>0.3</v>
      </c>
      <c r="N65" s="106">
        <v>0.02</v>
      </c>
      <c r="O65" s="106">
        <v>0.18</v>
      </c>
      <c r="P65" s="106">
        <v>3.8</v>
      </c>
      <c r="Q65" s="106">
        <v>0.02</v>
      </c>
      <c r="R65" s="106">
        <v>0.024</v>
      </c>
      <c r="S65" s="106">
        <v>5</v>
      </c>
      <c r="T65" s="106">
        <v>3</v>
      </c>
      <c r="U65" s="106">
        <v>0</v>
      </c>
      <c r="V65" s="77"/>
      <c r="W65" s="219"/>
      <c r="X65" s="220"/>
      <c r="Y65" s="219"/>
    </row>
    <row r="66" spans="1:25" ht="33.75" customHeight="1">
      <c r="A66" s="273" t="s">
        <v>424</v>
      </c>
      <c r="B66" s="292" t="s">
        <v>428</v>
      </c>
      <c r="C66" s="393">
        <v>130</v>
      </c>
      <c r="D66" s="112">
        <v>71.96</v>
      </c>
      <c r="E66" s="358">
        <v>13</v>
      </c>
      <c r="F66" s="358">
        <v>15.1</v>
      </c>
      <c r="G66" s="358">
        <v>18.2</v>
      </c>
      <c r="H66" s="118">
        <v>259</v>
      </c>
      <c r="I66" s="118">
        <v>182</v>
      </c>
      <c r="J66" s="118">
        <v>38</v>
      </c>
      <c r="K66" s="118">
        <v>22</v>
      </c>
      <c r="L66" s="118">
        <v>95</v>
      </c>
      <c r="M66" s="118">
        <v>2</v>
      </c>
      <c r="N66" s="118">
        <v>10.8</v>
      </c>
      <c r="O66" s="118">
        <v>1.54</v>
      </c>
      <c r="P66" s="118">
        <v>27.6</v>
      </c>
      <c r="Q66" s="118">
        <v>0.04</v>
      </c>
      <c r="R66" s="118">
        <v>0.1</v>
      </c>
      <c r="S66" s="118">
        <v>15</v>
      </c>
      <c r="T66" s="118">
        <v>0</v>
      </c>
      <c r="U66" s="118">
        <v>0</v>
      </c>
      <c r="V66" s="77"/>
      <c r="W66" s="219"/>
      <c r="X66" s="220"/>
      <c r="Y66" s="219"/>
    </row>
    <row r="67" spans="1:25" ht="18" customHeight="1">
      <c r="A67" s="273" t="s">
        <v>450</v>
      </c>
      <c r="B67" s="291" t="s">
        <v>457</v>
      </c>
      <c r="C67" s="117">
        <v>150</v>
      </c>
      <c r="D67" s="117">
        <v>11.52</v>
      </c>
      <c r="E67" s="358">
        <v>2.5</v>
      </c>
      <c r="F67" s="358">
        <v>4.8</v>
      </c>
      <c r="G67" s="358">
        <v>33.3</v>
      </c>
      <c r="H67" s="118">
        <v>191</v>
      </c>
      <c r="I67" s="118">
        <v>102</v>
      </c>
      <c r="J67" s="118">
        <v>11</v>
      </c>
      <c r="K67" s="118">
        <v>7</v>
      </c>
      <c r="L67" s="118">
        <v>36</v>
      </c>
      <c r="M67" s="118">
        <v>0.8</v>
      </c>
      <c r="N67" s="118">
        <v>1.32</v>
      </c>
      <c r="O67" s="118">
        <v>0</v>
      </c>
      <c r="P67" s="118">
        <v>20.24</v>
      </c>
      <c r="Q67" s="118">
        <v>0.06</v>
      </c>
      <c r="R67" s="118">
        <v>0.03</v>
      </c>
      <c r="S67" s="118">
        <v>0</v>
      </c>
      <c r="T67" s="118">
        <v>0.03</v>
      </c>
      <c r="U67" s="118">
        <v>0.06</v>
      </c>
      <c r="V67" s="77"/>
      <c r="W67" s="219"/>
      <c r="X67" s="220"/>
      <c r="Y67" s="219"/>
    </row>
    <row r="68" spans="1:25" ht="21" customHeight="1">
      <c r="A68" s="178" t="s">
        <v>359</v>
      </c>
      <c r="B68" s="292" t="s">
        <v>365</v>
      </c>
      <c r="C68" s="112">
        <v>200</v>
      </c>
      <c r="D68" s="106">
        <v>2</v>
      </c>
      <c r="E68" s="106">
        <v>0</v>
      </c>
      <c r="F68" s="106">
        <v>10</v>
      </c>
      <c r="G68" s="111">
        <v>41</v>
      </c>
      <c r="H68" s="111">
        <v>0</v>
      </c>
      <c r="I68" s="106">
        <v>5</v>
      </c>
      <c r="J68" s="106">
        <v>4</v>
      </c>
      <c r="K68" s="106">
        <v>8</v>
      </c>
      <c r="L68" s="106">
        <v>1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18">
        <v>2.5</v>
      </c>
      <c r="V68" s="77"/>
      <c r="W68" s="219"/>
      <c r="X68" s="220"/>
      <c r="Y68" s="219"/>
    </row>
    <row r="69" spans="1:25" ht="21" customHeight="1">
      <c r="A69" s="353" t="s">
        <v>395</v>
      </c>
      <c r="B69" s="291" t="s">
        <v>441</v>
      </c>
      <c r="C69" s="159">
        <v>25</v>
      </c>
      <c r="D69" s="159">
        <v>4.36</v>
      </c>
      <c r="E69" s="106">
        <v>1.16</v>
      </c>
      <c r="F69" s="106">
        <v>0.23</v>
      </c>
      <c r="G69" s="106">
        <v>10.25</v>
      </c>
      <c r="H69" s="106">
        <v>41</v>
      </c>
      <c r="I69" s="106">
        <v>23</v>
      </c>
      <c r="J69" s="106">
        <v>7.25</v>
      </c>
      <c r="K69" s="106">
        <v>37.5</v>
      </c>
      <c r="L69" s="106">
        <v>11.75</v>
      </c>
      <c r="M69" s="106">
        <v>0.95</v>
      </c>
      <c r="N69" s="106">
        <v>0.5</v>
      </c>
      <c r="O69" s="106">
        <v>1.5</v>
      </c>
      <c r="P69" s="106">
        <v>3.63</v>
      </c>
      <c r="Q69" s="106">
        <v>0.04</v>
      </c>
      <c r="R69" s="106">
        <v>0.01</v>
      </c>
      <c r="S69" s="106">
        <v>0</v>
      </c>
      <c r="T69" s="106">
        <v>0</v>
      </c>
      <c r="U69" s="106">
        <v>0.35</v>
      </c>
      <c r="V69" s="77"/>
      <c r="W69" s="219"/>
      <c r="X69" s="220"/>
      <c r="Y69" s="219"/>
    </row>
    <row r="70" spans="1:25" ht="22.5" customHeight="1" thickBot="1">
      <c r="A70" s="354" t="s">
        <v>439</v>
      </c>
      <c r="B70" s="446" t="s">
        <v>458</v>
      </c>
      <c r="C70" s="377">
        <v>100</v>
      </c>
      <c r="D70" s="378">
        <v>35</v>
      </c>
      <c r="E70" s="379">
        <v>0.7</v>
      </c>
      <c r="F70" s="379">
        <v>0.1</v>
      </c>
      <c r="G70" s="379">
        <v>7.5</v>
      </c>
      <c r="H70" s="378">
        <v>38</v>
      </c>
      <c r="I70" s="378">
        <v>155</v>
      </c>
      <c r="J70" s="379">
        <v>30</v>
      </c>
      <c r="K70" s="379">
        <v>11</v>
      </c>
      <c r="L70" s="380">
        <v>17</v>
      </c>
      <c r="M70" s="379">
        <v>0.1</v>
      </c>
      <c r="N70" s="379">
        <v>0.3</v>
      </c>
      <c r="O70" s="379">
        <v>0.1</v>
      </c>
      <c r="P70" s="381">
        <v>150</v>
      </c>
      <c r="Q70" s="379">
        <v>0.04</v>
      </c>
      <c r="R70" s="379">
        <v>0.03</v>
      </c>
      <c r="S70" s="379">
        <v>35</v>
      </c>
      <c r="T70" s="379">
        <v>0</v>
      </c>
      <c r="U70" s="378">
        <v>0.2</v>
      </c>
      <c r="V70" s="77"/>
      <c r="W70" s="219"/>
      <c r="X70" s="220"/>
      <c r="Y70" s="219"/>
    </row>
    <row r="71" spans="1:25" ht="18" customHeight="1" thickBot="1">
      <c r="A71" s="319"/>
      <c r="B71" s="346" t="s">
        <v>226</v>
      </c>
      <c r="C71" s="123">
        <f>SUM(C65:C69)</f>
        <v>565</v>
      </c>
      <c r="D71" s="123">
        <f>SUM(D65:D70)</f>
        <v>140.44</v>
      </c>
      <c r="E71" s="337">
        <f aca="true" t="shared" si="3" ref="E71:U71">SUM(E65:E70)</f>
        <v>18.08</v>
      </c>
      <c r="F71" s="337">
        <f t="shared" si="3"/>
        <v>33.05</v>
      </c>
      <c r="G71" s="337">
        <f t="shared" si="3"/>
        <v>114.87</v>
      </c>
      <c r="H71" s="337">
        <f t="shared" si="3"/>
        <v>575.8</v>
      </c>
      <c r="I71" s="337">
        <f t="shared" si="3"/>
        <v>664</v>
      </c>
      <c r="J71" s="337">
        <f t="shared" si="3"/>
        <v>101.75</v>
      </c>
      <c r="K71" s="337">
        <f t="shared" si="3"/>
        <v>106.5</v>
      </c>
      <c r="L71" s="337">
        <f t="shared" si="3"/>
        <v>167.75</v>
      </c>
      <c r="M71" s="337">
        <f t="shared" si="3"/>
        <v>4.1499999999999995</v>
      </c>
      <c r="N71" s="337">
        <f t="shared" si="3"/>
        <v>12.940000000000001</v>
      </c>
      <c r="O71" s="337">
        <f t="shared" si="3"/>
        <v>3.32</v>
      </c>
      <c r="P71" s="432">
        <f t="shared" si="3"/>
        <v>205.27</v>
      </c>
      <c r="Q71" s="337">
        <f t="shared" si="3"/>
        <v>0.2</v>
      </c>
      <c r="R71" s="337">
        <f t="shared" si="3"/>
        <v>0.194</v>
      </c>
      <c r="S71" s="337">
        <f t="shared" si="3"/>
        <v>55</v>
      </c>
      <c r="T71" s="337">
        <f t="shared" si="3"/>
        <v>3.03</v>
      </c>
      <c r="U71" s="337">
        <f t="shared" si="3"/>
        <v>3.1100000000000003</v>
      </c>
      <c r="V71" s="77"/>
      <c r="W71" s="219"/>
      <c r="X71" s="220"/>
      <c r="Y71" s="219"/>
    </row>
    <row r="72" spans="1:25" ht="18" customHeight="1">
      <c r="A72" s="318"/>
      <c r="B72" s="318"/>
      <c r="C72" s="411"/>
      <c r="D72" s="411"/>
      <c r="E72" s="77"/>
      <c r="F72" s="77"/>
      <c r="G72" s="77"/>
      <c r="H72" s="77"/>
      <c r="I72" s="412"/>
      <c r="J72" s="77"/>
      <c r="K72" s="412"/>
      <c r="L72" s="412"/>
      <c r="M72" s="77"/>
      <c r="N72" s="77"/>
      <c r="O72" s="77"/>
      <c r="P72" s="412"/>
      <c r="Q72" s="77"/>
      <c r="R72" s="77"/>
      <c r="S72" s="412"/>
      <c r="T72" s="77"/>
      <c r="U72" s="77"/>
      <c r="V72" s="77"/>
      <c r="W72" s="219"/>
      <c r="X72" s="220"/>
      <c r="Y72" s="219"/>
    </row>
    <row r="73" spans="1:25" ht="18" customHeight="1">
      <c r="A73" s="318"/>
      <c r="B73" s="318"/>
      <c r="C73" s="411"/>
      <c r="D73" s="411"/>
      <c r="E73" s="77"/>
      <c r="F73" s="77"/>
      <c r="G73" s="77"/>
      <c r="H73" s="77"/>
      <c r="I73" s="412"/>
      <c r="J73" s="77"/>
      <c r="K73" s="412"/>
      <c r="L73" s="412"/>
      <c r="M73" s="77"/>
      <c r="N73" s="77"/>
      <c r="O73" s="77"/>
      <c r="P73" s="412"/>
      <c r="Q73" s="77"/>
      <c r="R73" s="77"/>
      <c r="S73" s="412"/>
      <c r="T73" s="77"/>
      <c r="U73" s="77"/>
      <c r="V73" s="77"/>
      <c r="W73" s="219"/>
      <c r="X73" s="220"/>
      <c r="Y73" s="219"/>
    </row>
    <row r="74" spans="1:25" ht="18" customHeight="1">
      <c r="A74" s="318"/>
      <c r="B74" s="318"/>
      <c r="C74" s="411"/>
      <c r="D74" s="411"/>
      <c r="E74" s="77"/>
      <c r="F74" s="77"/>
      <c r="G74" s="77"/>
      <c r="H74" s="77"/>
      <c r="I74" s="412"/>
      <c r="J74" s="77"/>
      <c r="K74" s="412"/>
      <c r="L74" s="412"/>
      <c r="M74" s="77"/>
      <c r="N74" s="77"/>
      <c r="O74" s="77"/>
      <c r="P74" s="412"/>
      <c r="Q74" s="77"/>
      <c r="R74" s="77"/>
      <c r="S74" s="412"/>
      <c r="T74" s="77"/>
      <c r="U74" s="77"/>
      <c r="V74" s="77"/>
      <c r="W74" s="219"/>
      <c r="X74" s="220"/>
      <c r="Y74" s="219"/>
    </row>
    <row r="75" spans="1:25" ht="18" customHeight="1">
      <c r="A75" s="318"/>
      <c r="B75" s="318"/>
      <c r="C75" s="411"/>
      <c r="D75" s="411"/>
      <c r="E75" s="77"/>
      <c r="F75" s="77"/>
      <c r="G75" s="77"/>
      <c r="H75" s="77"/>
      <c r="I75" s="412"/>
      <c r="J75" s="77"/>
      <c r="K75" s="412"/>
      <c r="L75" s="412"/>
      <c r="M75" s="77"/>
      <c r="N75" s="77"/>
      <c r="O75" s="77"/>
      <c r="P75" s="412"/>
      <c r="Q75" s="77"/>
      <c r="R75" s="77"/>
      <c r="S75" s="412"/>
      <c r="T75" s="77"/>
      <c r="U75" s="77"/>
      <c r="V75" s="77"/>
      <c r="W75" s="219"/>
      <c r="X75" s="220"/>
      <c r="Y75" s="219"/>
    </row>
    <row r="76" spans="1:25" ht="18" customHeight="1">
      <c r="A76" s="318"/>
      <c r="B76" s="318"/>
      <c r="C76" s="411"/>
      <c r="D76" s="411"/>
      <c r="E76" s="77"/>
      <c r="F76" s="77"/>
      <c r="G76" s="77"/>
      <c r="H76" s="77"/>
      <c r="I76" s="412"/>
      <c r="J76" s="77"/>
      <c r="K76" s="412"/>
      <c r="L76" s="412"/>
      <c r="M76" s="77"/>
      <c r="N76" s="77"/>
      <c r="O76" s="77"/>
      <c r="P76" s="412"/>
      <c r="Q76" s="77"/>
      <c r="R76" s="77"/>
      <c r="S76" s="412"/>
      <c r="T76" s="77"/>
      <c r="U76" s="77"/>
      <c r="V76" s="77"/>
      <c r="W76" s="219"/>
      <c r="X76" s="220"/>
      <c r="Y76" s="219"/>
    </row>
    <row r="77" spans="1:25" ht="16.5" customHeight="1">
      <c r="A77" s="295"/>
      <c r="B77" s="327"/>
      <c r="C77" s="41"/>
      <c r="D77" s="41"/>
      <c r="E77" s="40"/>
      <c r="F77" s="298"/>
      <c r="G77" s="29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1"/>
      <c r="W77" s="219"/>
      <c r="X77" s="220"/>
      <c r="Y77" s="219"/>
    </row>
    <row r="78" spans="1:25" ht="16.5" customHeight="1">
      <c r="A78" s="295"/>
      <c r="B78" s="327"/>
      <c r="C78" s="41"/>
      <c r="D78" s="41"/>
      <c r="E78" s="40"/>
      <c r="F78" s="298"/>
      <c r="G78" s="29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1"/>
      <c r="W78" s="219"/>
      <c r="X78" s="220"/>
      <c r="Y78" s="219"/>
    </row>
    <row r="79" spans="1:25" ht="16.5" customHeight="1">
      <c r="A79" s="295"/>
      <c r="B79" s="327" t="s">
        <v>363</v>
      </c>
      <c r="C79" s="41"/>
      <c r="D79" s="41"/>
      <c r="E79" s="40"/>
      <c r="F79" s="298" t="s">
        <v>411</v>
      </c>
      <c r="G79" s="298"/>
      <c r="H79" s="40"/>
      <c r="I79" s="40"/>
      <c r="J79" s="40"/>
      <c r="K79" s="40"/>
      <c r="L79" s="298" t="s">
        <v>451</v>
      </c>
      <c r="M79" s="298"/>
      <c r="N79" s="298"/>
      <c r="O79" s="298"/>
      <c r="P79" s="298"/>
      <c r="Q79" s="298"/>
      <c r="R79" s="40"/>
      <c r="S79" s="40"/>
      <c r="T79" s="40"/>
      <c r="U79" s="40"/>
      <c r="V79" s="41"/>
      <c r="W79" s="219"/>
      <c r="X79" s="220"/>
      <c r="Y79" s="219"/>
    </row>
    <row r="80" spans="1:25" ht="16.5" customHeight="1">
      <c r="A80" s="295"/>
      <c r="B80" s="327" t="s">
        <v>46</v>
      </c>
      <c r="C80" s="41"/>
      <c r="D80" s="4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1"/>
      <c r="W80" s="219"/>
      <c r="X80" s="220"/>
      <c r="Y80" s="219"/>
    </row>
    <row r="81" spans="1:25" ht="16.5" customHeight="1">
      <c r="A81" s="295"/>
      <c r="B81" s="327" t="s">
        <v>443</v>
      </c>
      <c r="C81" s="41"/>
      <c r="D81" s="41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1"/>
      <c r="W81" s="219"/>
      <c r="X81" s="220"/>
      <c r="Y81" s="219"/>
    </row>
    <row r="82" spans="1:25" ht="16.5" customHeight="1" thickBot="1">
      <c r="A82" s="295"/>
      <c r="B82" s="19" t="s">
        <v>361</v>
      </c>
      <c r="C82" s="295"/>
      <c r="D82" s="295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5"/>
      <c r="W82" s="219"/>
      <c r="X82" s="220"/>
      <c r="Y82" s="219"/>
    </row>
    <row r="83" spans="1:25" ht="16.5" customHeight="1" thickBot="1">
      <c r="A83" s="484" t="s">
        <v>401</v>
      </c>
      <c r="B83" s="486" t="s">
        <v>11</v>
      </c>
      <c r="C83" s="100" t="s">
        <v>12</v>
      </c>
      <c r="D83" s="100" t="s">
        <v>445</v>
      </c>
      <c r="E83" s="488" t="s">
        <v>15</v>
      </c>
      <c r="F83" s="489"/>
      <c r="G83" s="490"/>
      <c r="H83" s="101" t="s">
        <v>16</v>
      </c>
      <c r="I83" s="488" t="s">
        <v>384</v>
      </c>
      <c r="J83" s="491"/>
      <c r="K83" s="491"/>
      <c r="L83" s="491"/>
      <c r="M83" s="491"/>
      <c r="N83" s="491"/>
      <c r="O83" s="491"/>
      <c r="P83" s="492"/>
      <c r="Q83" s="488" t="s">
        <v>377</v>
      </c>
      <c r="R83" s="489"/>
      <c r="S83" s="491"/>
      <c r="T83" s="491"/>
      <c r="U83" s="491"/>
      <c r="V83" s="57"/>
      <c r="W83" s="219"/>
      <c r="X83" s="220"/>
      <c r="Y83" s="219"/>
    </row>
    <row r="84" spans="1:25" ht="30.75" customHeight="1" thickBot="1">
      <c r="A84" s="485"/>
      <c r="B84" s="487"/>
      <c r="C84" s="351" t="s">
        <v>17</v>
      </c>
      <c r="D84" s="102" t="s">
        <v>446</v>
      </c>
      <c r="E84" s="103" t="s">
        <v>18</v>
      </c>
      <c r="F84" s="103" t="s">
        <v>19</v>
      </c>
      <c r="G84" s="103" t="s">
        <v>20</v>
      </c>
      <c r="H84" s="372" t="s">
        <v>21</v>
      </c>
      <c r="I84" s="370" t="s">
        <v>404</v>
      </c>
      <c r="J84" s="370" t="s">
        <v>378</v>
      </c>
      <c r="K84" s="370" t="s">
        <v>379</v>
      </c>
      <c r="L84" s="370" t="s">
        <v>380</v>
      </c>
      <c r="M84" s="370" t="s">
        <v>381</v>
      </c>
      <c r="N84" s="370" t="s">
        <v>406</v>
      </c>
      <c r="O84" s="371" t="s">
        <v>407</v>
      </c>
      <c r="P84" s="371" t="s">
        <v>408</v>
      </c>
      <c r="Q84" s="103" t="s">
        <v>382</v>
      </c>
      <c r="R84" s="103" t="s">
        <v>402</v>
      </c>
      <c r="S84" s="103" t="s">
        <v>383</v>
      </c>
      <c r="T84" s="103" t="s">
        <v>405</v>
      </c>
      <c r="U84" s="101" t="s">
        <v>403</v>
      </c>
      <c r="V84" s="57"/>
      <c r="W84" s="219"/>
      <c r="X84" s="220"/>
      <c r="Y84" s="219"/>
    </row>
    <row r="85" spans="1:25" ht="16.5" customHeight="1" thickBot="1">
      <c r="A85" s="299"/>
      <c r="B85" s="300" t="s">
        <v>22</v>
      </c>
      <c r="C85" s="301"/>
      <c r="D85" s="301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3"/>
      <c r="V85" s="325"/>
      <c r="W85" s="219"/>
      <c r="X85" s="220"/>
      <c r="Y85" s="219"/>
    </row>
    <row r="86" spans="1:25" ht="22.5" customHeight="1">
      <c r="A86" s="433" t="s">
        <v>391</v>
      </c>
      <c r="B86" s="109" t="s">
        <v>436</v>
      </c>
      <c r="C86" s="105">
        <v>60</v>
      </c>
      <c r="D86" s="129">
        <v>22.04</v>
      </c>
      <c r="E86" s="130">
        <v>0.55</v>
      </c>
      <c r="F86" s="130">
        <v>0.1</v>
      </c>
      <c r="G86" s="130">
        <v>3.8</v>
      </c>
      <c r="H86" s="130">
        <v>8</v>
      </c>
      <c r="I86" s="130">
        <v>98</v>
      </c>
      <c r="J86" s="130">
        <v>6.9</v>
      </c>
      <c r="K86" s="130">
        <v>7.2</v>
      </c>
      <c r="L86" s="130">
        <v>4.2</v>
      </c>
      <c r="M86" s="130">
        <v>0.18</v>
      </c>
      <c r="N86" s="130">
        <v>0.1</v>
      </c>
      <c r="O86" s="130">
        <v>0.1</v>
      </c>
      <c r="P86" s="130">
        <v>5</v>
      </c>
      <c r="Q86" s="130">
        <v>0.01</v>
      </c>
      <c r="R86" s="130">
        <v>0.01</v>
      </c>
      <c r="S86" s="130">
        <v>1.5</v>
      </c>
      <c r="T86" s="130">
        <v>0</v>
      </c>
      <c r="U86" s="130">
        <v>0</v>
      </c>
      <c r="V86" s="316"/>
      <c r="W86" s="219"/>
      <c r="X86" s="220"/>
      <c r="Y86" s="219"/>
    </row>
    <row r="87" spans="1:25" ht="16.5" customHeight="1">
      <c r="A87" s="178"/>
      <c r="B87" s="109" t="s">
        <v>459</v>
      </c>
      <c r="C87" s="115">
        <v>100</v>
      </c>
      <c r="D87" s="115">
        <v>112.24</v>
      </c>
      <c r="E87" s="106">
        <v>20.4</v>
      </c>
      <c r="F87" s="106">
        <v>6.4</v>
      </c>
      <c r="G87" s="106">
        <v>0</v>
      </c>
      <c r="H87" s="118">
        <v>140</v>
      </c>
      <c r="I87" s="118">
        <v>278</v>
      </c>
      <c r="J87" s="106">
        <v>24.4</v>
      </c>
      <c r="K87" s="106">
        <v>36.6</v>
      </c>
      <c r="L87" s="376">
        <v>244</v>
      </c>
      <c r="M87" s="106">
        <v>0.8</v>
      </c>
      <c r="N87" s="106">
        <v>44</v>
      </c>
      <c r="O87" s="106">
        <v>39</v>
      </c>
      <c r="P87" s="376">
        <v>378</v>
      </c>
      <c r="Q87" s="106">
        <v>0.2</v>
      </c>
      <c r="R87" s="106">
        <v>0.09</v>
      </c>
      <c r="S87" s="106">
        <v>1</v>
      </c>
      <c r="T87" s="106">
        <v>0</v>
      </c>
      <c r="U87" s="130">
        <v>0</v>
      </c>
      <c r="V87" s="311"/>
      <c r="W87" s="219"/>
      <c r="X87" s="220"/>
      <c r="Y87" s="219"/>
    </row>
    <row r="88" spans="1:25" ht="35.25" customHeight="1">
      <c r="A88" s="178" t="s">
        <v>374</v>
      </c>
      <c r="B88" s="304" t="s">
        <v>460</v>
      </c>
      <c r="C88" s="383">
        <v>150</v>
      </c>
      <c r="D88" s="383">
        <v>17.96</v>
      </c>
      <c r="E88" s="166">
        <v>3.59</v>
      </c>
      <c r="F88" s="358">
        <v>4.57</v>
      </c>
      <c r="G88" s="358">
        <v>33.63</v>
      </c>
      <c r="H88" s="384">
        <v>198.15</v>
      </c>
      <c r="I88" s="384">
        <v>41</v>
      </c>
      <c r="J88" s="358">
        <v>10</v>
      </c>
      <c r="K88" s="358">
        <v>26</v>
      </c>
      <c r="L88" s="358">
        <v>70</v>
      </c>
      <c r="M88" s="358">
        <v>0.8</v>
      </c>
      <c r="N88" s="358">
        <v>0.61</v>
      </c>
      <c r="O88" s="358">
        <v>6.6</v>
      </c>
      <c r="P88" s="358">
        <v>22</v>
      </c>
      <c r="Q88" s="358">
        <v>0.04</v>
      </c>
      <c r="R88" s="358">
        <v>0.015</v>
      </c>
      <c r="S88" s="358">
        <v>1</v>
      </c>
      <c r="T88" s="358">
        <v>0</v>
      </c>
      <c r="U88" s="358">
        <v>0.06</v>
      </c>
      <c r="V88" s="311"/>
      <c r="W88" s="219"/>
      <c r="X88" s="220"/>
      <c r="Y88" s="219"/>
    </row>
    <row r="89" spans="1:25" ht="16.5" customHeight="1">
      <c r="A89" s="408" t="s">
        <v>395</v>
      </c>
      <c r="B89" s="294" t="s">
        <v>366</v>
      </c>
      <c r="C89" s="159">
        <v>25</v>
      </c>
      <c r="D89" s="159">
        <v>4.36</v>
      </c>
      <c r="E89" s="106">
        <v>1.98</v>
      </c>
      <c r="F89" s="106">
        <v>0.2</v>
      </c>
      <c r="G89" s="106">
        <v>12.2</v>
      </c>
      <c r="H89" s="106">
        <v>58.5</v>
      </c>
      <c r="I89" s="106">
        <v>23.3</v>
      </c>
      <c r="J89" s="106">
        <v>10</v>
      </c>
      <c r="K89" s="106">
        <v>5</v>
      </c>
      <c r="L89" s="106">
        <v>5</v>
      </c>
      <c r="M89" s="106">
        <v>0.28</v>
      </c>
      <c r="N89" s="106">
        <v>0.8</v>
      </c>
      <c r="O89" s="106">
        <v>1.5</v>
      </c>
      <c r="P89" s="106">
        <v>3.63</v>
      </c>
      <c r="Q89" s="106">
        <v>5</v>
      </c>
      <c r="R89" s="106">
        <v>0.008</v>
      </c>
      <c r="S89" s="106">
        <v>1</v>
      </c>
      <c r="T89" s="106">
        <v>0</v>
      </c>
      <c r="U89" s="106">
        <v>0.55</v>
      </c>
      <c r="V89" s="316"/>
      <c r="W89" s="219"/>
      <c r="X89" s="220"/>
      <c r="Y89" s="219"/>
    </row>
    <row r="90" spans="1:25" ht="16.5" customHeight="1">
      <c r="A90" s="387" t="s">
        <v>372</v>
      </c>
      <c r="B90" s="292" t="s">
        <v>371</v>
      </c>
      <c r="C90" s="112">
        <v>200</v>
      </c>
      <c r="D90" s="112">
        <v>5.36</v>
      </c>
      <c r="E90" s="106">
        <v>0.3</v>
      </c>
      <c r="F90" s="106">
        <v>0</v>
      </c>
      <c r="G90" s="106">
        <v>10.64</v>
      </c>
      <c r="H90" s="111">
        <v>45</v>
      </c>
      <c r="I90" s="111">
        <v>10.8</v>
      </c>
      <c r="J90" s="106">
        <v>8</v>
      </c>
      <c r="K90" s="106">
        <v>5</v>
      </c>
      <c r="L90" s="106">
        <v>10</v>
      </c>
      <c r="M90" s="106">
        <v>1</v>
      </c>
      <c r="N90" s="106">
        <v>0</v>
      </c>
      <c r="O90" s="106">
        <v>0.02</v>
      </c>
      <c r="P90" s="106">
        <v>0.7</v>
      </c>
      <c r="Q90" s="106">
        <v>0</v>
      </c>
      <c r="R90" s="106">
        <v>0</v>
      </c>
      <c r="S90" s="106">
        <v>3</v>
      </c>
      <c r="T90" s="106">
        <v>0</v>
      </c>
      <c r="U90" s="106">
        <v>0</v>
      </c>
      <c r="V90" s="311"/>
      <c r="W90" s="219"/>
      <c r="X90" s="220"/>
      <c r="Y90" s="219"/>
    </row>
    <row r="91" spans="1:25" ht="16.5" customHeight="1" thickBot="1">
      <c r="A91" s="273" t="s">
        <v>398</v>
      </c>
      <c r="B91" s="116" t="s">
        <v>386</v>
      </c>
      <c r="C91" s="159">
        <v>100</v>
      </c>
      <c r="D91" s="118">
        <v>26</v>
      </c>
      <c r="E91" s="106">
        <v>0.2</v>
      </c>
      <c r="F91" s="106">
        <v>0.2</v>
      </c>
      <c r="G91" s="398">
        <v>9.5</v>
      </c>
      <c r="H91" s="106">
        <v>47</v>
      </c>
      <c r="I91" s="398">
        <v>278</v>
      </c>
      <c r="J91" s="106">
        <v>85</v>
      </c>
      <c r="K91" s="106">
        <v>32.5</v>
      </c>
      <c r="L91" s="398">
        <v>57.5</v>
      </c>
      <c r="M91" s="106">
        <v>0.01</v>
      </c>
      <c r="N91" s="398">
        <v>5</v>
      </c>
      <c r="O91" s="106">
        <v>1.25</v>
      </c>
      <c r="P91" s="398">
        <v>42.5</v>
      </c>
      <c r="Q91" s="106">
        <v>0.1</v>
      </c>
      <c r="R91" s="106">
        <v>0.075</v>
      </c>
      <c r="S91" s="398">
        <v>10</v>
      </c>
      <c r="T91" s="106">
        <v>0</v>
      </c>
      <c r="U91" s="106">
        <v>0</v>
      </c>
      <c r="V91" s="307"/>
      <c r="W91" s="219"/>
      <c r="X91" s="220"/>
      <c r="Y91" s="219"/>
    </row>
    <row r="92" spans="1:25" ht="16.5" customHeight="1" thickBot="1">
      <c r="A92" s="323"/>
      <c r="B92" s="293" t="s">
        <v>226</v>
      </c>
      <c r="C92" s="347">
        <f>SUM(C86:C91)</f>
        <v>635</v>
      </c>
      <c r="D92" s="401">
        <f>SUM(D86:D91)</f>
        <v>187.96000000000004</v>
      </c>
      <c r="E92" s="338">
        <f aca="true" t="shared" si="4" ref="E92:U92">SUM(E86:E91)</f>
        <v>27.02</v>
      </c>
      <c r="F92" s="338">
        <f t="shared" si="4"/>
        <v>11.469999999999999</v>
      </c>
      <c r="G92" s="338">
        <f t="shared" si="4"/>
        <v>69.77</v>
      </c>
      <c r="H92" s="338">
        <f t="shared" si="4"/>
        <v>496.65</v>
      </c>
      <c r="I92" s="338">
        <f t="shared" si="4"/>
        <v>729.1</v>
      </c>
      <c r="J92" s="338">
        <f t="shared" si="4"/>
        <v>144.3</v>
      </c>
      <c r="K92" s="338">
        <f t="shared" si="4"/>
        <v>112.30000000000001</v>
      </c>
      <c r="L92" s="338">
        <f t="shared" si="4"/>
        <v>390.7</v>
      </c>
      <c r="M92" s="338">
        <f t="shared" si="4"/>
        <v>3.07</v>
      </c>
      <c r="N92" s="338">
        <f t="shared" si="4"/>
        <v>50.51</v>
      </c>
      <c r="O92" s="338">
        <f t="shared" si="4"/>
        <v>48.470000000000006</v>
      </c>
      <c r="P92" s="373">
        <f t="shared" si="4"/>
        <v>451.83</v>
      </c>
      <c r="Q92" s="338">
        <f t="shared" si="4"/>
        <v>5.35</v>
      </c>
      <c r="R92" s="338">
        <f t="shared" si="4"/>
        <v>0.198</v>
      </c>
      <c r="S92" s="338">
        <f t="shared" si="4"/>
        <v>17.5</v>
      </c>
      <c r="T92" s="338">
        <f t="shared" si="4"/>
        <v>0</v>
      </c>
      <c r="U92" s="338">
        <f t="shared" si="4"/>
        <v>0.6100000000000001</v>
      </c>
      <c r="V92" s="341"/>
      <c r="W92" s="219"/>
      <c r="X92" s="220"/>
      <c r="Y92" s="219"/>
    </row>
    <row r="93" spans="1:25" ht="13.5" customHeight="1">
      <c r="A93" s="305"/>
      <c r="B93" s="318"/>
      <c r="C93" s="414"/>
      <c r="D93" s="414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7"/>
      <c r="Q93" s="365"/>
      <c r="R93" s="365"/>
      <c r="S93" s="365"/>
      <c r="T93" s="365"/>
      <c r="U93" s="365"/>
      <c r="V93" s="341"/>
      <c r="W93" s="219"/>
      <c r="X93" s="220"/>
      <c r="Y93" s="219"/>
    </row>
    <row r="94" spans="1:25" ht="15.75" customHeight="1" thickBot="1">
      <c r="A94" s="305"/>
      <c r="B94" s="318"/>
      <c r="C94" s="414"/>
      <c r="D94" s="414"/>
      <c r="E94" s="365"/>
      <c r="F94" s="298" t="s">
        <v>412</v>
      </c>
      <c r="G94" s="298"/>
      <c r="H94" s="365"/>
      <c r="I94" s="365"/>
      <c r="J94" s="365"/>
      <c r="K94" s="365"/>
      <c r="L94" s="365"/>
      <c r="M94" s="365"/>
      <c r="N94" s="365"/>
      <c r="O94" s="365"/>
      <c r="P94" s="37"/>
      <c r="Q94" s="365"/>
      <c r="R94" s="365"/>
      <c r="S94" s="365"/>
      <c r="T94" s="365"/>
      <c r="U94" s="365"/>
      <c r="V94" s="341"/>
      <c r="W94" s="219"/>
      <c r="X94" s="220"/>
      <c r="Y94" s="219"/>
    </row>
    <row r="95" spans="1:25" ht="27" customHeight="1" thickBot="1">
      <c r="A95" s="484" t="s">
        <v>401</v>
      </c>
      <c r="B95" s="486" t="s">
        <v>11</v>
      </c>
      <c r="C95" s="100" t="s">
        <v>12</v>
      </c>
      <c r="D95" s="100" t="s">
        <v>445</v>
      </c>
      <c r="E95" s="488" t="s">
        <v>15</v>
      </c>
      <c r="F95" s="489"/>
      <c r="G95" s="490"/>
      <c r="H95" s="101" t="s">
        <v>16</v>
      </c>
      <c r="I95" s="488" t="s">
        <v>384</v>
      </c>
      <c r="J95" s="491"/>
      <c r="K95" s="491"/>
      <c r="L95" s="491"/>
      <c r="M95" s="491"/>
      <c r="N95" s="491"/>
      <c r="O95" s="491"/>
      <c r="P95" s="492"/>
      <c r="Q95" s="488" t="s">
        <v>377</v>
      </c>
      <c r="R95" s="489"/>
      <c r="S95" s="491"/>
      <c r="T95" s="491"/>
      <c r="U95" s="492"/>
      <c r="V95" s="341"/>
      <c r="W95" s="219"/>
      <c r="X95" s="220"/>
      <c r="Y95" s="219"/>
    </row>
    <row r="96" spans="1:25" ht="30" customHeight="1" thickBot="1">
      <c r="A96" s="485"/>
      <c r="B96" s="487"/>
      <c r="C96" s="351" t="s">
        <v>17</v>
      </c>
      <c r="D96" s="102" t="s">
        <v>446</v>
      </c>
      <c r="E96" s="103" t="s">
        <v>18</v>
      </c>
      <c r="F96" s="103" t="s">
        <v>19</v>
      </c>
      <c r="G96" s="103" t="s">
        <v>20</v>
      </c>
      <c r="H96" s="372" t="s">
        <v>21</v>
      </c>
      <c r="I96" s="370" t="s">
        <v>404</v>
      </c>
      <c r="J96" s="370" t="s">
        <v>378</v>
      </c>
      <c r="K96" s="370" t="s">
        <v>379</v>
      </c>
      <c r="L96" s="370" t="s">
        <v>380</v>
      </c>
      <c r="M96" s="370" t="s">
        <v>381</v>
      </c>
      <c r="N96" s="370" t="s">
        <v>406</v>
      </c>
      <c r="O96" s="371" t="s">
        <v>407</v>
      </c>
      <c r="P96" s="371" t="s">
        <v>408</v>
      </c>
      <c r="Q96" s="103" t="s">
        <v>382</v>
      </c>
      <c r="R96" s="103" t="s">
        <v>402</v>
      </c>
      <c r="S96" s="103" t="s">
        <v>383</v>
      </c>
      <c r="T96" s="103" t="s">
        <v>405</v>
      </c>
      <c r="U96" s="101" t="s">
        <v>403</v>
      </c>
      <c r="V96" s="341"/>
      <c r="W96" s="219"/>
      <c r="X96" s="220"/>
      <c r="Y96" s="219"/>
    </row>
    <row r="97" spans="1:25" ht="16.5" customHeight="1" thickBot="1">
      <c r="A97" s="299"/>
      <c r="B97" s="300" t="s">
        <v>22</v>
      </c>
      <c r="C97" s="301"/>
      <c r="D97" s="301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3"/>
      <c r="V97" s="341"/>
      <c r="W97" s="219"/>
      <c r="X97" s="220"/>
      <c r="Y97" s="219"/>
    </row>
    <row r="98" spans="1:25" ht="21" customHeight="1">
      <c r="A98" s="433" t="s">
        <v>391</v>
      </c>
      <c r="B98" s="109" t="s">
        <v>435</v>
      </c>
      <c r="C98" s="105">
        <v>60</v>
      </c>
      <c r="D98" s="129">
        <v>22.04</v>
      </c>
      <c r="E98" s="130">
        <v>0.55</v>
      </c>
      <c r="F98" s="130">
        <v>0.1</v>
      </c>
      <c r="G98" s="130">
        <v>3.8</v>
      </c>
      <c r="H98" s="130">
        <v>8</v>
      </c>
      <c r="I98" s="130">
        <v>98</v>
      </c>
      <c r="J98" s="130">
        <v>6.9</v>
      </c>
      <c r="K98" s="130">
        <v>7.2</v>
      </c>
      <c r="L98" s="130">
        <v>4.2</v>
      </c>
      <c r="M98" s="130">
        <v>0.18</v>
      </c>
      <c r="N98" s="130">
        <v>0.1</v>
      </c>
      <c r="O98" s="130">
        <v>0.1</v>
      </c>
      <c r="P98" s="130">
        <v>5</v>
      </c>
      <c r="Q98" s="130">
        <v>0.01</v>
      </c>
      <c r="R98" s="130">
        <v>0.01</v>
      </c>
      <c r="S98" s="130">
        <v>1.5</v>
      </c>
      <c r="T98" s="130">
        <v>0</v>
      </c>
      <c r="U98" s="130">
        <v>0</v>
      </c>
      <c r="V98" s="341"/>
      <c r="W98" s="219"/>
      <c r="X98" s="220"/>
      <c r="Y98" s="219"/>
    </row>
    <row r="99" spans="1:25" ht="31.5" customHeight="1">
      <c r="A99" s="178" t="s">
        <v>421</v>
      </c>
      <c r="B99" s="109" t="s">
        <v>444</v>
      </c>
      <c r="C99" s="115">
        <v>100</v>
      </c>
      <c r="D99" s="115">
        <v>75.08</v>
      </c>
      <c r="E99" s="118">
        <v>13.2</v>
      </c>
      <c r="F99" s="106">
        <v>13.7</v>
      </c>
      <c r="G99" s="106">
        <v>15.58</v>
      </c>
      <c r="H99" s="111">
        <v>235</v>
      </c>
      <c r="I99" s="111">
        <v>278</v>
      </c>
      <c r="J99" s="106">
        <v>177.2</v>
      </c>
      <c r="K99" s="106">
        <v>34</v>
      </c>
      <c r="L99" s="376">
        <v>266</v>
      </c>
      <c r="M99" s="106">
        <v>0.65</v>
      </c>
      <c r="N99" s="106">
        <v>44</v>
      </c>
      <c r="O99" s="106">
        <v>39</v>
      </c>
      <c r="P99" s="376">
        <v>378</v>
      </c>
      <c r="Q99" s="106">
        <v>0.18</v>
      </c>
      <c r="R99" s="106">
        <v>0.12</v>
      </c>
      <c r="S99" s="106">
        <v>0.83</v>
      </c>
      <c r="T99" s="106">
        <v>18</v>
      </c>
      <c r="U99" s="106">
        <v>0.01</v>
      </c>
      <c r="V99" s="341"/>
      <c r="W99" s="219"/>
      <c r="X99" s="220"/>
      <c r="Y99" s="219"/>
    </row>
    <row r="100" spans="1:25" ht="19.5" customHeight="1">
      <c r="A100" s="354" t="s">
        <v>60</v>
      </c>
      <c r="B100" s="291" t="s">
        <v>170</v>
      </c>
      <c r="C100" s="117">
        <v>150</v>
      </c>
      <c r="D100" s="118">
        <v>16.8</v>
      </c>
      <c r="E100" s="106">
        <v>3.7</v>
      </c>
      <c r="F100" s="106">
        <v>6.3</v>
      </c>
      <c r="G100" s="106">
        <v>27.56</v>
      </c>
      <c r="H100" s="118">
        <v>209</v>
      </c>
      <c r="I100" s="118">
        <v>61.2</v>
      </c>
      <c r="J100" s="106">
        <v>13.2</v>
      </c>
      <c r="K100" s="106">
        <v>8.4</v>
      </c>
      <c r="L100" s="106">
        <v>43.2</v>
      </c>
      <c r="M100" s="106">
        <v>0.96</v>
      </c>
      <c r="N100" s="106">
        <v>0.73</v>
      </c>
      <c r="O100" s="106">
        <v>0</v>
      </c>
      <c r="P100" s="106">
        <v>12.1</v>
      </c>
      <c r="Q100" s="106">
        <v>0.07</v>
      </c>
      <c r="R100" s="106">
        <v>0.1</v>
      </c>
      <c r="S100" s="106">
        <v>0.02</v>
      </c>
      <c r="T100" s="106">
        <v>1.8</v>
      </c>
      <c r="U100" s="290">
        <v>0.03</v>
      </c>
      <c r="V100" s="341"/>
      <c r="W100" s="219"/>
      <c r="X100" s="220"/>
      <c r="Y100" s="219"/>
    </row>
    <row r="101" spans="1:25" ht="16.5" customHeight="1">
      <c r="A101" s="451" t="s">
        <v>395</v>
      </c>
      <c r="B101" s="294" t="s">
        <v>366</v>
      </c>
      <c r="C101" s="159">
        <v>25</v>
      </c>
      <c r="D101" s="159">
        <v>4.36</v>
      </c>
      <c r="E101" s="106">
        <v>1.98</v>
      </c>
      <c r="F101" s="106">
        <v>0.2</v>
      </c>
      <c r="G101" s="106">
        <v>12.2</v>
      </c>
      <c r="H101" s="106">
        <v>58.5</v>
      </c>
      <c r="I101" s="106">
        <v>23.3</v>
      </c>
      <c r="J101" s="106">
        <v>10</v>
      </c>
      <c r="K101" s="106">
        <v>5</v>
      </c>
      <c r="L101" s="106">
        <v>5</v>
      </c>
      <c r="M101" s="106">
        <v>0.28</v>
      </c>
      <c r="N101" s="106">
        <v>0.8</v>
      </c>
      <c r="O101" s="106">
        <v>1.5</v>
      </c>
      <c r="P101" s="106">
        <v>3.63</v>
      </c>
      <c r="Q101" s="106">
        <v>5</v>
      </c>
      <c r="R101" s="106">
        <v>0.008</v>
      </c>
      <c r="S101" s="106">
        <v>1</v>
      </c>
      <c r="T101" s="106">
        <v>0</v>
      </c>
      <c r="U101" s="106">
        <v>0.55</v>
      </c>
      <c r="V101" s="341"/>
      <c r="W101" s="219"/>
      <c r="X101" s="220"/>
      <c r="Y101" s="219"/>
    </row>
    <row r="102" spans="1:25" ht="20.25" customHeight="1">
      <c r="A102" s="178" t="s">
        <v>394</v>
      </c>
      <c r="B102" s="345" t="s">
        <v>410</v>
      </c>
      <c r="C102" s="375">
        <v>200</v>
      </c>
      <c r="D102" s="166">
        <v>30</v>
      </c>
      <c r="E102" s="358">
        <v>0</v>
      </c>
      <c r="F102" s="358">
        <v>0</v>
      </c>
      <c r="G102" s="358">
        <v>25</v>
      </c>
      <c r="H102" s="358">
        <v>80.8</v>
      </c>
      <c r="I102" s="358">
        <v>0</v>
      </c>
      <c r="J102" s="358">
        <v>14</v>
      </c>
      <c r="K102" s="358">
        <v>8</v>
      </c>
      <c r="L102" s="358">
        <v>14</v>
      </c>
      <c r="M102" s="358">
        <v>2.8</v>
      </c>
      <c r="N102" s="358">
        <v>0</v>
      </c>
      <c r="O102" s="358">
        <v>0</v>
      </c>
      <c r="P102" s="358">
        <v>0</v>
      </c>
      <c r="Q102" s="358">
        <v>0.02</v>
      </c>
      <c r="R102" s="358">
        <v>0</v>
      </c>
      <c r="S102" s="358">
        <v>4</v>
      </c>
      <c r="T102" s="358">
        <v>0</v>
      </c>
      <c r="U102" s="358">
        <v>0</v>
      </c>
      <c r="V102" s="341"/>
      <c r="W102" s="219"/>
      <c r="X102" s="220"/>
      <c r="Y102" s="219"/>
    </row>
    <row r="103" spans="1:25" ht="20.25" customHeight="1" thickBot="1">
      <c r="A103" s="273" t="s">
        <v>398</v>
      </c>
      <c r="B103" s="116" t="s">
        <v>386</v>
      </c>
      <c r="C103" s="159">
        <v>100</v>
      </c>
      <c r="D103" s="118">
        <v>26</v>
      </c>
      <c r="E103" s="106">
        <v>0.2</v>
      </c>
      <c r="F103" s="106">
        <v>0.2</v>
      </c>
      <c r="G103" s="398">
        <v>9.5</v>
      </c>
      <c r="H103" s="106">
        <v>47</v>
      </c>
      <c r="I103" s="398">
        <v>278</v>
      </c>
      <c r="J103" s="106">
        <v>85</v>
      </c>
      <c r="K103" s="106">
        <v>32.5</v>
      </c>
      <c r="L103" s="398">
        <v>57.5</v>
      </c>
      <c r="M103" s="106">
        <v>0.01</v>
      </c>
      <c r="N103" s="398">
        <v>5</v>
      </c>
      <c r="O103" s="106">
        <v>1.25</v>
      </c>
      <c r="P103" s="398">
        <v>42.5</v>
      </c>
      <c r="Q103" s="106">
        <v>0.1</v>
      </c>
      <c r="R103" s="106">
        <v>0.075</v>
      </c>
      <c r="S103" s="398">
        <v>10</v>
      </c>
      <c r="T103" s="106">
        <v>0</v>
      </c>
      <c r="U103" s="106">
        <v>0</v>
      </c>
      <c r="V103" s="341"/>
      <c r="W103" s="219"/>
      <c r="X103" s="220"/>
      <c r="Y103" s="219"/>
    </row>
    <row r="104" spans="1:25" ht="18.75" customHeight="1" thickBot="1">
      <c r="A104" s="323"/>
      <c r="B104" s="293" t="s">
        <v>226</v>
      </c>
      <c r="C104" s="347">
        <f>SUM(C98:C102)</f>
        <v>535</v>
      </c>
      <c r="D104" s="347">
        <f>SUM(D98:D103)</f>
        <v>174.28</v>
      </c>
      <c r="E104" s="347">
        <f aca="true" t="shared" si="5" ref="E104:U104">SUM(E98:E103)</f>
        <v>19.63</v>
      </c>
      <c r="F104" s="347">
        <f t="shared" si="5"/>
        <v>20.499999999999996</v>
      </c>
      <c r="G104" s="347">
        <f t="shared" si="5"/>
        <v>93.64</v>
      </c>
      <c r="H104" s="347">
        <f t="shared" si="5"/>
        <v>638.3</v>
      </c>
      <c r="I104" s="347">
        <f t="shared" si="5"/>
        <v>738.5</v>
      </c>
      <c r="J104" s="347">
        <f t="shared" si="5"/>
        <v>306.29999999999995</v>
      </c>
      <c r="K104" s="347">
        <f t="shared" si="5"/>
        <v>95.1</v>
      </c>
      <c r="L104" s="347">
        <f t="shared" si="5"/>
        <v>389.9</v>
      </c>
      <c r="M104" s="347">
        <f t="shared" si="5"/>
        <v>4.88</v>
      </c>
      <c r="N104" s="347">
        <f t="shared" si="5"/>
        <v>50.629999999999995</v>
      </c>
      <c r="O104" s="347">
        <f t="shared" si="5"/>
        <v>41.85</v>
      </c>
      <c r="P104" s="347">
        <f t="shared" si="5"/>
        <v>441.23</v>
      </c>
      <c r="Q104" s="347">
        <f t="shared" si="5"/>
        <v>5.379999999999999</v>
      </c>
      <c r="R104" s="347">
        <f t="shared" si="5"/>
        <v>0.313</v>
      </c>
      <c r="S104" s="347">
        <f t="shared" si="5"/>
        <v>17.35</v>
      </c>
      <c r="T104" s="347">
        <f t="shared" si="5"/>
        <v>19.8</v>
      </c>
      <c r="U104" s="347">
        <f t="shared" si="5"/>
        <v>0.5900000000000001</v>
      </c>
      <c r="V104" s="341"/>
      <c r="W104" s="219"/>
      <c r="X104" s="220"/>
      <c r="Y104" s="219"/>
    </row>
    <row r="105" spans="1:25" ht="16.5" customHeight="1">
      <c r="A105" s="305"/>
      <c r="B105" s="318"/>
      <c r="C105" s="414"/>
      <c r="D105" s="414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7"/>
      <c r="Q105" s="365"/>
      <c r="R105" s="365"/>
      <c r="S105" s="365"/>
      <c r="T105" s="365"/>
      <c r="U105" s="365"/>
      <c r="V105" s="341"/>
      <c r="W105" s="219"/>
      <c r="X105" s="220"/>
      <c r="Y105" s="219"/>
    </row>
    <row r="106" spans="1:25" ht="16.5" customHeight="1">
      <c r="A106" s="305"/>
      <c r="B106" s="318"/>
      <c r="C106" s="414"/>
      <c r="D106" s="414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7"/>
      <c r="Q106" s="365"/>
      <c r="R106" s="365"/>
      <c r="S106" s="365"/>
      <c r="T106" s="365"/>
      <c r="U106" s="365"/>
      <c r="V106" s="341"/>
      <c r="W106" s="219"/>
      <c r="X106" s="220"/>
      <c r="Y106" s="219"/>
    </row>
    <row r="107" spans="1:25" ht="16.5" customHeight="1">
      <c r="A107" s="305"/>
      <c r="B107" s="318"/>
      <c r="C107" s="414"/>
      <c r="D107" s="414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7"/>
      <c r="Q107" s="365"/>
      <c r="R107" s="365"/>
      <c r="S107" s="365"/>
      <c r="T107" s="365"/>
      <c r="U107" s="365"/>
      <c r="V107" s="341"/>
      <c r="W107" s="219"/>
      <c r="X107" s="220"/>
      <c r="Y107" s="219"/>
    </row>
    <row r="108" spans="1:25" ht="16.5" customHeight="1">
      <c r="A108" s="305"/>
      <c r="B108" s="318"/>
      <c r="C108" s="414"/>
      <c r="D108" s="414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7"/>
      <c r="Q108" s="365"/>
      <c r="R108" s="365"/>
      <c r="S108" s="365"/>
      <c r="T108" s="365"/>
      <c r="U108" s="365"/>
      <c r="V108" s="341"/>
      <c r="W108" s="219"/>
      <c r="X108" s="220"/>
      <c r="Y108" s="219"/>
    </row>
    <row r="109" spans="1:25" ht="16.5" customHeight="1">
      <c r="A109" s="305"/>
      <c r="B109" s="318" t="s">
        <v>256</v>
      </c>
      <c r="C109" s="414"/>
      <c r="D109" s="414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7"/>
      <c r="Q109" s="365"/>
      <c r="R109" s="365"/>
      <c r="S109" s="365"/>
      <c r="T109" s="365"/>
      <c r="U109" s="365"/>
      <c r="V109" s="341"/>
      <c r="W109" s="219"/>
      <c r="X109" s="220"/>
      <c r="Y109" s="219"/>
    </row>
    <row r="110" spans="1:25" ht="16.5" customHeight="1">
      <c r="A110" s="305"/>
      <c r="B110" s="318"/>
      <c r="C110" s="414"/>
      <c r="D110" s="414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7"/>
      <c r="Q110" s="365"/>
      <c r="R110" s="365"/>
      <c r="S110" s="365"/>
      <c r="T110" s="365"/>
      <c r="U110" s="365"/>
      <c r="V110" s="341"/>
      <c r="W110" s="219"/>
      <c r="X110" s="220"/>
      <c r="Y110" s="219"/>
    </row>
    <row r="111" spans="1:25" ht="16.5" customHeight="1">
      <c r="A111" s="305"/>
      <c r="B111" s="318"/>
      <c r="C111" s="414"/>
      <c r="D111" s="414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7"/>
      <c r="Q111" s="365"/>
      <c r="R111" s="365"/>
      <c r="S111" s="365"/>
      <c r="T111" s="365"/>
      <c r="U111" s="365"/>
      <c r="V111" s="341"/>
      <c r="W111" s="219"/>
      <c r="X111" s="220"/>
      <c r="Y111" s="219"/>
    </row>
    <row r="112" spans="1:25" ht="16.5" customHeight="1">
      <c r="A112" s="305"/>
      <c r="B112" s="318"/>
      <c r="C112" s="414"/>
      <c r="D112" s="414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7"/>
      <c r="Q112" s="365"/>
      <c r="R112" s="365"/>
      <c r="S112" s="365"/>
      <c r="T112" s="365"/>
      <c r="U112" s="365"/>
      <c r="V112" s="341"/>
      <c r="W112" s="219"/>
      <c r="X112" s="220"/>
      <c r="Y112" s="219"/>
    </row>
    <row r="113" spans="1:25" ht="16.5" customHeight="1">
      <c r="A113" s="305"/>
      <c r="B113" s="318"/>
      <c r="C113" s="414"/>
      <c r="D113" s="414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7"/>
      <c r="Q113" s="365"/>
      <c r="R113" s="365"/>
      <c r="S113" s="365"/>
      <c r="T113" s="365"/>
      <c r="U113" s="365"/>
      <c r="V113" s="341"/>
      <c r="W113" s="219"/>
      <c r="X113" s="220"/>
      <c r="Y113" s="219"/>
    </row>
    <row r="114" spans="1:25" ht="16.5" customHeight="1">
      <c r="A114" s="305"/>
      <c r="B114" s="318"/>
      <c r="C114" s="414"/>
      <c r="D114" s="414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7"/>
      <c r="Q114" s="365"/>
      <c r="R114" s="365"/>
      <c r="S114" s="365"/>
      <c r="T114" s="365"/>
      <c r="U114" s="365"/>
      <c r="V114" s="341"/>
      <c r="W114" s="219"/>
      <c r="X114" s="220"/>
      <c r="Y114" s="219"/>
    </row>
    <row r="115" spans="1:25" ht="16.5" customHeight="1">
      <c r="A115" s="305"/>
      <c r="B115" s="318"/>
      <c r="C115" s="414"/>
      <c r="D115" s="414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7"/>
      <c r="Q115" s="365"/>
      <c r="R115" s="365"/>
      <c r="S115" s="365"/>
      <c r="T115" s="365"/>
      <c r="U115" s="365"/>
      <c r="V115" s="341"/>
      <c r="W115" s="219"/>
      <c r="X115" s="220"/>
      <c r="Y115" s="219"/>
    </row>
    <row r="116" spans="1:25" ht="16.5" customHeight="1">
      <c r="A116" s="305"/>
      <c r="B116" s="318"/>
      <c r="C116" s="414"/>
      <c r="D116" s="414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7"/>
      <c r="Q116" s="365"/>
      <c r="R116" s="365"/>
      <c r="S116" s="365"/>
      <c r="T116" s="365"/>
      <c r="U116" s="365"/>
      <c r="V116" s="341"/>
      <c r="W116" s="219"/>
      <c r="X116" s="220"/>
      <c r="Y116" s="219"/>
    </row>
    <row r="117" spans="1:25" ht="16.5" customHeight="1">
      <c r="A117" s="295"/>
      <c r="B117" s="327" t="s">
        <v>75</v>
      </c>
      <c r="C117" s="308"/>
      <c r="D117" s="308"/>
      <c r="E117" s="298"/>
      <c r="F117" s="298" t="s">
        <v>411</v>
      </c>
      <c r="G117" s="298"/>
      <c r="H117" s="298"/>
      <c r="I117" s="298"/>
      <c r="J117" s="298"/>
      <c r="K117" s="298"/>
      <c r="L117" s="298" t="s">
        <v>451</v>
      </c>
      <c r="M117" s="298"/>
      <c r="N117" s="298"/>
      <c r="O117" s="298"/>
      <c r="P117" s="298"/>
      <c r="Q117" s="298"/>
      <c r="R117" s="298"/>
      <c r="S117" s="298"/>
      <c r="T117" s="298"/>
      <c r="U117" s="298"/>
      <c r="V117" s="295"/>
      <c r="W117" s="219"/>
      <c r="X117" s="220"/>
      <c r="Y117" s="219"/>
    </row>
    <row r="118" spans="1:25" ht="16.5" customHeight="1">
      <c r="A118" s="295"/>
      <c r="B118" s="327" t="s">
        <v>46</v>
      </c>
      <c r="C118" s="295"/>
      <c r="D118" s="295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5"/>
      <c r="W118" s="219"/>
      <c r="X118" s="220"/>
      <c r="Y118" s="219"/>
    </row>
    <row r="119" spans="1:25" ht="16.5" customHeight="1">
      <c r="A119" s="295"/>
      <c r="B119" s="327" t="s">
        <v>443</v>
      </c>
      <c r="C119" s="295"/>
      <c r="D119" s="295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5"/>
      <c r="W119" s="219"/>
      <c r="X119" s="220"/>
      <c r="Y119" s="219"/>
    </row>
    <row r="120" spans="1:25" ht="16.5" customHeight="1" thickBot="1">
      <c r="A120" s="295"/>
      <c r="B120" s="19" t="s">
        <v>361</v>
      </c>
      <c r="C120" s="295"/>
      <c r="D120" s="295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5"/>
      <c r="W120" s="219"/>
      <c r="X120" s="220"/>
      <c r="Y120" s="219"/>
    </row>
    <row r="121" spans="1:25" ht="16.5" customHeight="1" thickBot="1">
      <c r="A121" s="484" t="s">
        <v>401</v>
      </c>
      <c r="B121" s="486" t="s">
        <v>11</v>
      </c>
      <c r="C121" s="100" t="s">
        <v>12</v>
      </c>
      <c r="D121" s="100" t="s">
        <v>445</v>
      </c>
      <c r="E121" s="488" t="s">
        <v>15</v>
      </c>
      <c r="F121" s="489"/>
      <c r="G121" s="490"/>
      <c r="H121" s="101" t="s">
        <v>16</v>
      </c>
      <c r="I121" s="488" t="s">
        <v>384</v>
      </c>
      <c r="J121" s="491"/>
      <c r="K121" s="491"/>
      <c r="L121" s="491"/>
      <c r="M121" s="491"/>
      <c r="N121" s="491"/>
      <c r="O121" s="491"/>
      <c r="P121" s="492"/>
      <c r="Q121" s="488" t="s">
        <v>377</v>
      </c>
      <c r="R121" s="489"/>
      <c r="S121" s="491"/>
      <c r="T121" s="491"/>
      <c r="U121" s="492"/>
      <c r="V121" s="363"/>
      <c r="W121" s="219"/>
      <c r="X121" s="220"/>
      <c r="Y121" s="219"/>
    </row>
    <row r="122" spans="1:25" ht="33" customHeight="1" thickBot="1">
      <c r="A122" s="493"/>
      <c r="B122" s="487"/>
      <c r="C122" s="452" t="s">
        <v>17</v>
      </c>
      <c r="D122" s="102" t="s">
        <v>446</v>
      </c>
      <c r="E122" s="125" t="s">
        <v>18</v>
      </c>
      <c r="F122" s="125" t="s">
        <v>19</v>
      </c>
      <c r="G122" s="125" t="s">
        <v>20</v>
      </c>
      <c r="H122" s="453" t="s">
        <v>21</v>
      </c>
      <c r="I122" s="445" t="s">
        <v>404</v>
      </c>
      <c r="J122" s="445" t="s">
        <v>378</v>
      </c>
      <c r="K122" s="445" t="s">
        <v>379</v>
      </c>
      <c r="L122" s="445" t="s">
        <v>380</v>
      </c>
      <c r="M122" s="445" t="s">
        <v>381</v>
      </c>
      <c r="N122" s="445" t="s">
        <v>406</v>
      </c>
      <c r="O122" s="445" t="s">
        <v>407</v>
      </c>
      <c r="P122" s="445" t="s">
        <v>408</v>
      </c>
      <c r="Q122" s="125" t="s">
        <v>382</v>
      </c>
      <c r="R122" s="125" t="s">
        <v>402</v>
      </c>
      <c r="S122" s="125" t="s">
        <v>383</v>
      </c>
      <c r="T122" s="125" t="s">
        <v>405</v>
      </c>
      <c r="U122" s="98" t="s">
        <v>403</v>
      </c>
      <c r="V122" s="57"/>
      <c r="W122" s="219"/>
      <c r="X122" s="220"/>
      <c r="Y122" s="219"/>
    </row>
    <row r="123" spans="1:25" ht="16.5" customHeight="1" thickBot="1">
      <c r="A123" s="299"/>
      <c r="B123" s="300" t="s">
        <v>22</v>
      </c>
      <c r="C123" s="301"/>
      <c r="D123" s="301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3"/>
      <c r="V123" s="325"/>
      <c r="W123" s="219"/>
      <c r="X123" s="220"/>
      <c r="Y123" s="219"/>
    </row>
    <row r="124" spans="1:25" ht="24" customHeight="1">
      <c r="A124" s="386" t="s">
        <v>391</v>
      </c>
      <c r="B124" s="400" t="s">
        <v>392</v>
      </c>
      <c r="C124" s="385">
        <v>60</v>
      </c>
      <c r="D124" s="385">
        <v>15.6</v>
      </c>
      <c r="E124" s="168">
        <v>0.72</v>
      </c>
      <c r="F124" s="168">
        <v>2.82</v>
      </c>
      <c r="G124" s="168">
        <v>4.62</v>
      </c>
      <c r="H124" s="168">
        <v>46.8</v>
      </c>
      <c r="I124" s="130">
        <v>197</v>
      </c>
      <c r="J124" s="106">
        <v>11.5</v>
      </c>
      <c r="K124" s="106">
        <v>21</v>
      </c>
      <c r="L124" s="106">
        <v>7</v>
      </c>
      <c r="M124" s="106">
        <v>0.3</v>
      </c>
      <c r="N124" s="106">
        <v>0.02</v>
      </c>
      <c r="O124" s="106">
        <v>0.18</v>
      </c>
      <c r="P124" s="106">
        <v>3.8</v>
      </c>
      <c r="Q124" s="106">
        <v>0.02</v>
      </c>
      <c r="R124" s="106">
        <v>0.024</v>
      </c>
      <c r="S124" s="106">
        <v>5</v>
      </c>
      <c r="T124" s="106">
        <v>3</v>
      </c>
      <c r="U124" s="106">
        <v>0</v>
      </c>
      <c r="V124" s="316"/>
      <c r="W124" s="219"/>
      <c r="X124" s="220"/>
      <c r="Y124" s="219"/>
    </row>
    <row r="125" spans="1:25" ht="18" customHeight="1">
      <c r="A125" s="387" t="s">
        <v>426</v>
      </c>
      <c r="B125" s="109" t="s">
        <v>425</v>
      </c>
      <c r="C125" s="105">
        <v>90</v>
      </c>
      <c r="D125" s="105">
        <v>63.34</v>
      </c>
      <c r="E125" s="118">
        <v>11.12</v>
      </c>
      <c r="F125" s="106">
        <v>10.2</v>
      </c>
      <c r="G125" s="106">
        <v>19.25</v>
      </c>
      <c r="H125" s="106">
        <v>145.5</v>
      </c>
      <c r="I125" s="106">
        <v>158</v>
      </c>
      <c r="J125" s="106">
        <v>20.5</v>
      </c>
      <c r="K125" s="376">
        <v>5.05</v>
      </c>
      <c r="L125" s="106">
        <v>25.6</v>
      </c>
      <c r="M125" s="106">
        <v>0.24</v>
      </c>
      <c r="N125" s="106">
        <v>5</v>
      </c>
      <c r="O125" s="106">
        <v>20</v>
      </c>
      <c r="P125" s="376">
        <v>114</v>
      </c>
      <c r="Q125" s="106">
        <v>0.08</v>
      </c>
      <c r="R125" s="106">
        <v>0.19</v>
      </c>
      <c r="S125" s="106">
        <v>2.66</v>
      </c>
      <c r="T125" s="106">
        <v>43</v>
      </c>
      <c r="U125" s="106">
        <v>0.03</v>
      </c>
      <c r="V125" s="316"/>
      <c r="W125" s="219"/>
      <c r="X125" s="220"/>
      <c r="Y125" s="219"/>
    </row>
    <row r="126" spans="1:25" ht="16.5" customHeight="1">
      <c r="A126" s="116" t="s">
        <v>364</v>
      </c>
      <c r="B126" s="182" t="s">
        <v>208</v>
      </c>
      <c r="C126" s="159">
        <v>150</v>
      </c>
      <c r="D126" s="159">
        <v>10.94</v>
      </c>
      <c r="E126" s="106">
        <v>4.59</v>
      </c>
      <c r="F126" s="106">
        <v>6.92</v>
      </c>
      <c r="G126" s="106">
        <v>25.88</v>
      </c>
      <c r="H126" s="118">
        <v>214</v>
      </c>
      <c r="I126" s="118">
        <v>165</v>
      </c>
      <c r="J126" s="106">
        <v>23</v>
      </c>
      <c r="K126" s="376">
        <v>126</v>
      </c>
      <c r="L126" s="376">
        <v>211</v>
      </c>
      <c r="M126" s="106">
        <v>3.4</v>
      </c>
      <c r="N126" s="106">
        <v>1.45</v>
      </c>
      <c r="O126" s="106">
        <v>2.5</v>
      </c>
      <c r="P126" s="106">
        <v>10.12</v>
      </c>
      <c r="Q126" s="106">
        <v>0.2</v>
      </c>
      <c r="R126" s="106">
        <v>0.08</v>
      </c>
      <c r="S126" s="106">
        <v>1</v>
      </c>
      <c r="T126" s="106">
        <v>0.6</v>
      </c>
      <c r="U126" s="106">
        <v>0</v>
      </c>
      <c r="V126" s="307"/>
      <c r="W126" s="219"/>
      <c r="X126" s="220"/>
      <c r="Y126" s="219"/>
    </row>
    <row r="127" spans="1:25" ht="16.5" customHeight="1">
      <c r="A127" s="408" t="s">
        <v>395</v>
      </c>
      <c r="B127" s="164" t="s">
        <v>368</v>
      </c>
      <c r="C127" s="159">
        <v>30</v>
      </c>
      <c r="D127" s="159">
        <v>5.22</v>
      </c>
      <c r="E127" s="106">
        <v>1.4</v>
      </c>
      <c r="F127" s="106">
        <v>0.28</v>
      </c>
      <c r="G127" s="106">
        <v>10.25</v>
      </c>
      <c r="H127" s="106">
        <v>51.5</v>
      </c>
      <c r="I127" s="106">
        <v>78</v>
      </c>
      <c r="J127" s="106">
        <v>7.25</v>
      </c>
      <c r="K127" s="106">
        <v>37.5</v>
      </c>
      <c r="L127" s="106">
        <v>11.75</v>
      </c>
      <c r="M127" s="106">
        <v>0.95</v>
      </c>
      <c r="N127" s="106">
        <v>1.4</v>
      </c>
      <c r="O127" s="106">
        <v>1.8</v>
      </c>
      <c r="P127" s="106">
        <v>8</v>
      </c>
      <c r="Q127" s="106">
        <v>0.04</v>
      </c>
      <c r="R127" s="106">
        <v>0.08</v>
      </c>
      <c r="S127" s="106">
        <v>0</v>
      </c>
      <c r="T127" s="106">
        <v>0</v>
      </c>
      <c r="U127" s="106">
        <v>0</v>
      </c>
      <c r="V127" s="316"/>
      <c r="W127" s="219"/>
      <c r="X127" s="220"/>
      <c r="Y127" s="219"/>
    </row>
    <row r="128" spans="1:25" ht="16.5" customHeight="1">
      <c r="A128" s="109" t="s">
        <v>427</v>
      </c>
      <c r="B128" s="109" t="s">
        <v>429</v>
      </c>
      <c r="C128" s="436">
        <v>200</v>
      </c>
      <c r="D128" s="118">
        <v>20</v>
      </c>
      <c r="E128" s="106">
        <v>0</v>
      </c>
      <c r="F128" s="106">
        <v>24.23</v>
      </c>
      <c r="G128" s="118">
        <v>95</v>
      </c>
      <c r="H128" s="118">
        <v>15.2</v>
      </c>
      <c r="I128" s="118">
        <v>60</v>
      </c>
      <c r="J128" s="118">
        <v>20</v>
      </c>
      <c r="K128" s="118">
        <v>3</v>
      </c>
      <c r="L128" s="118">
        <v>2.3</v>
      </c>
      <c r="M128" s="118">
        <v>0</v>
      </c>
      <c r="N128" s="118">
        <v>0</v>
      </c>
      <c r="O128" s="118">
        <v>0</v>
      </c>
      <c r="P128" s="118">
        <v>0.3</v>
      </c>
      <c r="Q128" s="118">
        <v>0.34</v>
      </c>
      <c r="R128" s="118">
        <v>20</v>
      </c>
      <c r="S128" s="118">
        <v>130</v>
      </c>
      <c r="T128" s="118">
        <v>1.68</v>
      </c>
      <c r="U128" s="106">
        <v>0</v>
      </c>
      <c r="V128" s="307"/>
      <c r="W128" s="219"/>
      <c r="X128" s="220"/>
      <c r="Y128" s="219"/>
    </row>
    <row r="129" spans="1:25" ht="27" customHeight="1" thickBot="1">
      <c r="A129" s="354" t="s">
        <v>398</v>
      </c>
      <c r="B129" s="471" t="s">
        <v>397</v>
      </c>
      <c r="C129" s="377">
        <v>100</v>
      </c>
      <c r="D129" s="378">
        <v>50</v>
      </c>
      <c r="E129" s="379">
        <v>0.7</v>
      </c>
      <c r="F129" s="379">
        <v>0.1</v>
      </c>
      <c r="G129" s="379">
        <v>7.5</v>
      </c>
      <c r="H129" s="378">
        <v>38</v>
      </c>
      <c r="I129" s="378">
        <v>155</v>
      </c>
      <c r="J129" s="379">
        <v>30</v>
      </c>
      <c r="K129" s="379">
        <v>11</v>
      </c>
      <c r="L129" s="380">
        <v>17</v>
      </c>
      <c r="M129" s="379">
        <v>0.1</v>
      </c>
      <c r="N129" s="379">
        <v>0.3</v>
      </c>
      <c r="O129" s="379">
        <v>0.1</v>
      </c>
      <c r="P129" s="381">
        <v>150</v>
      </c>
      <c r="Q129" s="379">
        <v>0.04</v>
      </c>
      <c r="R129" s="379">
        <v>0.03</v>
      </c>
      <c r="S129" s="379">
        <v>35</v>
      </c>
      <c r="T129" s="379">
        <v>0</v>
      </c>
      <c r="U129" s="378">
        <v>0.2</v>
      </c>
      <c r="V129" s="307"/>
      <c r="W129" s="219"/>
      <c r="X129" s="220"/>
      <c r="Y129" s="219"/>
    </row>
    <row r="130" spans="1:25" ht="16.5" customHeight="1" thickBot="1">
      <c r="A130" s="293"/>
      <c r="B130" s="293" t="s">
        <v>226</v>
      </c>
      <c r="C130" s="389">
        <f>SUM(C124:C129)</f>
        <v>630</v>
      </c>
      <c r="D130" s="417">
        <f>SUM(D124:D129)</f>
        <v>165.1</v>
      </c>
      <c r="E130" s="389">
        <f aca="true" t="shared" si="6" ref="E130:U130">SUM(E124:E129)</f>
        <v>18.529999999999998</v>
      </c>
      <c r="F130" s="389">
        <f t="shared" si="6"/>
        <v>44.550000000000004</v>
      </c>
      <c r="G130" s="389">
        <f t="shared" si="6"/>
        <v>162.5</v>
      </c>
      <c r="H130" s="389">
        <f t="shared" si="6"/>
        <v>511</v>
      </c>
      <c r="I130" s="389">
        <f t="shared" si="6"/>
        <v>813</v>
      </c>
      <c r="J130" s="389">
        <f t="shared" si="6"/>
        <v>112.25</v>
      </c>
      <c r="K130" s="389">
        <f t="shared" si="6"/>
        <v>203.55</v>
      </c>
      <c r="L130" s="389">
        <f t="shared" si="6"/>
        <v>274.65</v>
      </c>
      <c r="M130" s="389">
        <f t="shared" si="6"/>
        <v>4.989999999999999</v>
      </c>
      <c r="N130" s="389">
        <f t="shared" si="6"/>
        <v>8.17</v>
      </c>
      <c r="O130" s="389">
        <f t="shared" si="6"/>
        <v>24.580000000000002</v>
      </c>
      <c r="P130" s="389">
        <f t="shared" si="6"/>
        <v>286.22</v>
      </c>
      <c r="Q130" s="389">
        <f t="shared" si="6"/>
        <v>0.7200000000000001</v>
      </c>
      <c r="R130" s="389">
        <f t="shared" si="6"/>
        <v>20.404</v>
      </c>
      <c r="S130" s="389">
        <f t="shared" si="6"/>
        <v>173.66</v>
      </c>
      <c r="T130" s="389">
        <f t="shared" si="6"/>
        <v>48.28</v>
      </c>
      <c r="U130" s="389">
        <f t="shared" si="6"/>
        <v>0.23</v>
      </c>
      <c r="V130" s="365"/>
      <c r="W130" s="219"/>
      <c r="X130" s="220"/>
      <c r="Y130" s="219"/>
    </row>
    <row r="131" spans="1:25" ht="16.5" customHeight="1">
      <c r="A131" s="318"/>
      <c r="B131" s="318"/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365"/>
      <c r="W131" s="219"/>
      <c r="X131" s="220"/>
      <c r="Y131" s="219"/>
    </row>
    <row r="132" spans="1:25" ht="16.5" customHeight="1" thickBot="1">
      <c r="A132" s="318"/>
      <c r="B132" s="318"/>
      <c r="C132" s="415"/>
      <c r="D132" s="415"/>
      <c r="E132" s="415"/>
      <c r="F132" s="298" t="s">
        <v>412</v>
      </c>
      <c r="G132" s="298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  <c r="U132" s="415"/>
      <c r="V132" s="365"/>
      <c r="W132" s="219"/>
      <c r="X132" s="220"/>
      <c r="Y132" s="219"/>
    </row>
    <row r="133" spans="1:25" ht="16.5" customHeight="1" thickBot="1">
      <c r="A133" s="484" t="s">
        <v>401</v>
      </c>
      <c r="B133" s="486" t="s">
        <v>11</v>
      </c>
      <c r="C133" s="100" t="s">
        <v>12</v>
      </c>
      <c r="D133" s="100" t="s">
        <v>445</v>
      </c>
      <c r="E133" s="488" t="s">
        <v>15</v>
      </c>
      <c r="F133" s="489"/>
      <c r="G133" s="490"/>
      <c r="H133" s="101" t="s">
        <v>16</v>
      </c>
      <c r="I133" s="488" t="s">
        <v>384</v>
      </c>
      <c r="J133" s="491"/>
      <c r="K133" s="491"/>
      <c r="L133" s="491"/>
      <c r="M133" s="491"/>
      <c r="N133" s="491"/>
      <c r="O133" s="491"/>
      <c r="P133" s="492"/>
      <c r="Q133" s="488" t="s">
        <v>377</v>
      </c>
      <c r="R133" s="489"/>
      <c r="S133" s="491"/>
      <c r="T133" s="491"/>
      <c r="U133" s="492"/>
      <c r="V133" s="365"/>
      <c r="W133" s="219"/>
      <c r="X133" s="220"/>
      <c r="Y133" s="219"/>
    </row>
    <row r="134" spans="1:25" ht="31.5" customHeight="1" thickBot="1">
      <c r="A134" s="493"/>
      <c r="B134" s="487"/>
      <c r="C134" s="452" t="s">
        <v>17</v>
      </c>
      <c r="D134" s="102" t="s">
        <v>446</v>
      </c>
      <c r="E134" s="125" t="s">
        <v>18</v>
      </c>
      <c r="F134" s="125" t="s">
        <v>19</v>
      </c>
      <c r="G134" s="125" t="s">
        <v>20</v>
      </c>
      <c r="H134" s="453" t="s">
        <v>21</v>
      </c>
      <c r="I134" s="445" t="s">
        <v>404</v>
      </c>
      <c r="J134" s="445" t="s">
        <v>378</v>
      </c>
      <c r="K134" s="445" t="s">
        <v>379</v>
      </c>
      <c r="L134" s="445" t="s">
        <v>380</v>
      </c>
      <c r="M134" s="445" t="s">
        <v>381</v>
      </c>
      <c r="N134" s="445" t="s">
        <v>406</v>
      </c>
      <c r="O134" s="445" t="s">
        <v>407</v>
      </c>
      <c r="P134" s="445" t="s">
        <v>408</v>
      </c>
      <c r="Q134" s="125" t="s">
        <v>382</v>
      </c>
      <c r="R134" s="125" t="s">
        <v>402</v>
      </c>
      <c r="S134" s="125" t="s">
        <v>383</v>
      </c>
      <c r="T134" s="125" t="s">
        <v>405</v>
      </c>
      <c r="U134" s="98" t="s">
        <v>403</v>
      </c>
      <c r="V134" s="365"/>
      <c r="W134" s="219"/>
      <c r="X134" s="220"/>
      <c r="Y134" s="219"/>
    </row>
    <row r="135" spans="1:25" ht="16.5" customHeight="1" thickBot="1">
      <c r="A135" s="299"/>
      <c r="B135" s="300" t="s">
        <v>22</v>
      </c>
      <c r="C135" s="301"/>
      <c r="D135" s="301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3"/>
      <c r="V135" s="365"/>
      <c r="W135" s="219"/>
      <c r="X135" s="220"/>
      <c r="Y135" s="219"/>
    </row>
    <row r="136" spans="1:25" ht="37.5" customHeight="1">
      <c r="A136" s="386" t="s">
        <v>391</v>
      </c>
      <c r="B136" s="321" t="s">
        <v>422</v>
      </c>
      <c r="C136" s="117">
        <v>60</v>
      </c>
      <c r="D136" s="117">
        <v>22.04</v>
      </c>
      <c r="E136" s="118">
        <v>0.55</v>
      </c>
      <c r="F136" s="106">
        <v>0.1</v>
      </c>
      <c r="G136" s="106">
        <v>3.8</v>
      </c>
      <c r="H136" s="118">
        <v>12</v>
      </c>
      <c r="I136" s="118">
        <v>145</v>
      </c>
      <c r="J136" s="118">
        <v>5.5</v>
      </c>
      <c r="K136" s="118">
        <v>10.5</v>
      </c>
      <c r="L136" s="118">
        <v>3.5</v>
      </c>
      <c r="M136" s="118">
        <v>0.15</v>
      </c>
      <c r="N136" s="118">
        <v>0.4</v>
      </c>
      <c r="O136" s="118">
        <v>0.2</v>
      </c>
      <c r="P136" s="118">
        <v>10</v>
      </c>
      <c r="Q136" s="118">
        <v>0.04</v>
      </c>
      <c r="R136" s="118">
        <v>0.02</v>
      </c>
      <c r="S136" s="118">
        <v>15</v>
      </c>
      <c r="T136" s="118">
        <v>66.5</v>
      </c>
      <c r="U136" s="118">
        <v>0</v>
      </c>
      <c r="V136" s="365"/>
      <c r="W136" s="219"/>
      <c r="X136" s="220"/>
      <c r="Y136" s="219"/>
    </row>
    <row r="137" spans="1:25" ht="21" customHeight="1">
      <c r="A137" s="387" t="s">
        <v>461</v>
      </c>
      <c r="B137" s="292" t="s">
        <v>462</v>
      </c>
      <c r="C137" s="105">
        <v>100</v>
      </c>
      <c r="D137" s="105">
        <v>59.6</v>
      </c>
      <c r="E137" s="118">
        <v>10.12</v>
      </c>
      <c r="F137" s="106">
        <v>13.2</v>
      </c>
      <c r="G137" s="106">
        <v>15.2</v>
      </c>
      <c r="H137" s="106">
        <v>180</v>
      </c>
      <c r="I137" s="106">
        <v>191</v>
      </c>
      <c r="J137" s="106">
        <v>391</v>
      </c>
      <c r="K137" s="376">
        <v>198.74</v>
      </c>
      <c r="L137" s="106">
        <v>22.47</v>
      </c>
      <c r="M137" s="106">
        <v>1.29</v>
      </c>
      <c r="N137" s="106">
        <v>5</v>
      </c>
      <c r="O137" s="106">
        <v>20</v>
      </c>
      <c r="P137" s="376">
        <v>114</v>
      </c>
      <c r="Q137" s="106">
        <v>0.08</v>
      </c>
      <c r="R137" s="106">
        <v>0.19</v>
      </c>
      <c r="S137" s="106">
        <v>2.66</v>
      </c>
      <c r="T137" s="106">
        <v>43</v>
      </c>
      <c r="U137" s="106">
        <v>0.03</v>
      </c>
      <c r="V137" s="365"/>
      <c r="W137" s="219"/>
      <c r="X137" s="220"/>
      <c r="Y137" s="219"/>
    </row>
    <row r="138" spans="1:25" ht="21" customHeight="1">
      <c r="A138" s="291" t="s">
        <v>463</v>
      </c>
      <c r="B138" s="291" t="s">
        <v>464</v>
      </c>
      <c r="C138" s="117">
        <v>150</v>
      </c>
      <c r="D138" s="117">
        <v>25.12</v>
      </c>
      <c r="E138" s="106">
        <v>2.5</v>
      </c>
      <c r="F138" s="106">
        <v>4.6</v>
      </c>
      <c r="G138" s="106">
        <v>19.8</v>
      </c>
      <c r="H138" s="368">
        <v>131</v>
      </c>
      <c r="I138" s="368">
        <v>471</v>
      </c>
      <c r="J138" s="106">
        <v>16</v>
      </c>
      <c r="K138" s="106">
        <v>28</v>
      </c>
      <c r="L138" s="106">
        <v>85</v>
      </c>
      <c r="M138" s="106">
        <v>1.1</v>
      </c>
      <c r="N138" s="106">
        <v>4.4</v>
      </c>
      <c r="O138" s="106">
        <v>0.24</v>
      </c>
      <c r="P138" s="376">
        <v>26.4</v>
      </c>
      <c r="Q138" s="106">
        <v>0.14</v>
      </c>
      <c r="R138" s="106">
        <v>0.056</v>
      </c>
      <c r="S138" s="106">
        <v>5</v>
      </c>
      <c r="T138" s="106">
        <v>1.8</v>
      </c>
      <c r="U138" s="106">
        <v>0.06</v>
      </c>
      <c r="V138" s="365"/>
      <c r="W138" s="219"/>
      <c r="X138" s="220"/>
      <c r="Y138" s="219"/>
    </row>
    <row r="139" spans="1:25" ht="16.5" customHeight="1">
      <c r="A139" s="408" t="s">
        <v>395</v>
      </c>
      <c r="B139" s="309" t="s">
        <v>368</v>
      </c>
      <c r="C139" s="159">
        <v>30</v>
      </c>
      <c r="D139" s="159">
        <v>5.22</v>
      </c>
      <c r="E139" s="106">
        <v>1.4</v>
      </c>
      <c r="F139" s="106">
        <v>0.28</v>
      </c>
      <c r="G139" s="106">
        <v>10.25</v>
      </c>
      <c r="H139" s="106">
        <v>51.5</v>
      </c>
      <c r="I139" s="106">
        <v>78</v>
      </c>
      <c r="J139" s="106">
        <v>7.25</v>
      </c>
      <c r="K139" s="106">
        <v>37.5</v>
      </c>
      <c r="L139" s="106">
        <v>11.75</v>
      </c>
      <c r="M139" s="106">
        <v>0.95</v>
      </c>
      <c r="N139" s="106">
        <v>1.4</v>
      </c>
      <c r="O139" s="106">
        <v>1.8</v>
      </c>
      <c r="P139" s="106">
        <v>8</v>
      </c>
      <c r="Q139" s="106">
        <v>0.04</v>
      </c>
      <c r="R139" s="106">
        <v>0.08</v>
      </c>
      <c r="S139" s="106">
        <v>0</v>
      </c>
      <c r="T139" s="106">
        <v>0</v>
      </c>
      <c r="U139" s="106">
        <v>0</v>
      </c>
      <c r="V139" s="365"/>
      <c r="W139" s="219"/>
      <c r="X139" s="220"/>
      <c r="Y139" s="219"/>
    </row>
    <row r="140" spans="1:25" ht="16.5" customHeight="1">
      <c r="A140" s="416" t="s">
        <v>313</v>
      </c>
      <c r="B140" s="292" t="s">
        <v>414</v>
      </c>
      <c r="C140" s="110">
        <v>200</v>
      </c>
      <c r="D140" s="111">
        <v>8.7</v>
      </c>
      <c r="E140" s="118">
        <v>0.6</v>
      </c>
      <c r="F140" s="106">
        <v>0.1</v>
      </c>
      <c r="G140" s="106">
        <v>26.4</v>
      </c>
      <c r="H140" s="430">
        <v>108</v>
      </c>
      <c r="I140" s="111">
        <v>0</v>
      </c>
      <c r="J140" s="118">
        <v>21</v>
      </c>
      <c r="K140" s="118">
        <v>16</v>
      </c>
      <c r="L140" s="118">
        <v>23</v>
      </c>
      <c r="M140" s="118">
        <v>0.7</v>
      </c>
      <c r="N140" s="118">
        <v>0</v>
      </c>
      <c r="O140" s="118">
        <v>0</v>
      </c>
      <c r="P140" s="118">
        <v>0</v>
      </c>
      <c r="Q140" s="118">
        <v>0.02</v>
      </c>
      <c r="R140" s="118">
        <v>0</v>
      </c>
      <c r="S140" s="118">
        <v>0</v>
      </c>
      <c r="T140" s="118">
        <v>15</v>
      </c>
      <c r="U140" s="118">
        <v>0.5</v>
      </c>
      <c r="V140" s="365"/>
      <c r="W140" s="219"/>
      <c r="X140" s="220"/>
      <c r="Y140" s="219"/>
    </row>
    <row r="141" spans="1:25" ht="24.75" customHeight="1" thickBot="1">
      <c r="A141" s="354" t="s">
        <v>398</v>
      </c>
      <c r="B141" s="320" t="s">
        <v>397</v>
      </c>
      <c r="C141" s="377">
        <v>100</v>
      </c>
      <c r="D141" s="378">
        <v>50</v>
      </c>
      <c r="E141" s="379">
        <v>0.7</v>
      </c>
      <c r="F141" s="379">
        <v>0.1</v>
      </c>
      <c r="G141" s="379">
        <v>7.5</v>
      </c>
      <c r="H141" s="378">
        <v>38</v>
      </c>
      <c r="I141" s="378">
        <v>155</v>
      </c>
      <c r="J141" s="379">
        <v>30</v>
      </c>
      <c r="K141" s="379">
        <v>11</v>
      </c>
      <c r="L141" s="380">
        <v>17</v>
      </c>
      <c r="M141" s="379">
        <v>0.1</v>
      </c>
      <c r="N141" s="379">
        <v>0.3</v>
      </c>
      <c r="O141" s="379">
        <v>0.1</v>
      </c>
      <c r="P141" s="381">
        <v>150</v>
      </c>
      <c r="Q141" s="379">
        <v>0.04</v>
      </c>
      <c r="R141" s="379">
        <v>0.03</v>
      </c>
      <c r="S141" s="379">
        <v>35</v>
      </c>
      <c r="T141" s="379">
        <v>0</v>
      </c>
      <c r="U141" s="378">
        <v>0.2</v>
      </c>
      <c r="V141" s="365"/>
      <c r="W141" s="219"/>
      <c r="X141" s="220"/>
      <c r="Y141" s="219"/>
    </row>
    <row r="142" spans="1:25" ht="24" customHeight="1" thickBot="1">
      <c r="A142" s="293"/>
      <c r="B142" s="293" t="s">
        <v>226</v>
      </c>
      <c r="C142" s="389">
        <f>SUM(C136:C140)</f>
        <v>540</v>
      </c>
      <c r="D142" s="389">
        <f>SUM(D136:D141)</f>
        <v>170.68</v>
      </c>
      <c r="E142" s="417">
        <f aca="true" t="shared" si="7" ref="E142:U142">SUM(E136:E141)</f>
        <v>15.87</v>
      </c>
      <c r="F142" s="417">
        <f t="shared" si="7"/>
        <v>18.380000000000003</v>
      </c>
      <c r="G142" s="417">
        <f t="shared" si="7"/>
        <v>82.94999999999999</v>
      </c>
      <c r="H142" s="417">
        <f t="shared" si="7"/>
        <v>520.5</v>
      </c>
      <c r="I142" s="418">
        <f t="shared" si="7"/>
        <v>1040</v>
      </c>
      <c r="J142" s="417">
        <f t="shared" si="7"/>
        <v>470.75</v>
      </c>
      <c r="K142" s="417">
        <f t="shared" si="7"/>
        <v>301.74</v>
      </c>
      <c r="L142" s="417">
        <f t="shared" si="7"/>
        <v>162.72</v>
      </c>
      <c r="M142" s="417">
        <f t="shared" si="7"/>
        <v>4.29</v>
      </c>
      <c r="N142" s="417">
        <f t="shared" si="7"/>
        <v>11.500000000000002</v>
      </c>
      <c r="O142" s="417">
        <f t="shared" si="7"/>
        <v>22.34</v>
      </c>
      <c r="P142" s="418">
        <f t="shared" si="7"/>
        <v>308.4</v>
      </c>
      <c r="Q142" s="417">
        <f t="shared" si="7"/>
        <v>0.36</v>
      </c>
      <c r="R142" s="417">
        <f t="shared" si="7"/>
        <v>0.376</v>
      </c>
      <c r="S142" s="417">
        <f t="shared" si="7"/>
        <v>57.66</v>
      </c>
      <c r="T142" s="417">
        <f t="shared" si="7"/>
        <v>126.3</v>
      </c>
      <c r="U142" s="417">
        <f t="shared" si="7"/>
        <v>0.79</v>
      </c>
      <c r="V142" s="365"/>
      <c r="W142" s="219"/>
      <c r="X142" s="220"/>
      <c r="Y142" s="219"/>
    </row>
    <row r="143" spans="1:25" ht="16.5" customHeight="1">
      <c r="A143" s="318"/>
      <c r="B143" s="318"/>
      <c r="C143" s="415"/>
      <c r="D143" s="415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365"/>
      <c r="W143" s="219"/>
      <c r="X143" s="220"/>
      <c r="Y143" s="219"/>
    </row>
    <row r="144" spans="1:25" ht="16.5" customHeight="1">
      <c r="A144" s="318"/>
      <c r="B144" s="318"/>
      <c r="C144" s="415"/>
      <c r="D144" s="415"/>
      <c r="E144" s="415"/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  <c r="Q144" s="415"/>
      <c r="R144" s="415"/>
      <c r="S144" s="415"/>
      <c r="T144" s="415"/>
      <c r="U144" s="415"/>
      <c r="V144" s="365"/>
      <c r="W144" s="219"/>
      <c r="X144" s="220"/>
      <c r="Y144" s="219"/>
    </row>
    <row r="145" spans="1:25" ht="16.5" customHeight="1">
      <c r="A145" s="318"/>
      <c r="B145" s="318"/>
      <c r="C145" s="415"/>
      <c r="D145" s="415"/>
      <c r="E145" s="415"/>
      <c r="F145" s="415"/>
      <c r="G145" s="415"/>
      <c r="H145" s="415"/>
      <c r="I145" s="415"/>
      <c r="J145" s="415"/>
      <c r="K145" s="415"/>
      <c r="L145" s="415"/>
      <c r="M145" s="415"/>
      <c r="N145" s="415"/>
      <c r="O145" s="415"/>
      <c r="P145" s="415"/>
      <c r="Q145" s="415"/>
      <c r="R145" s="415"/>
      <c r="S145" s="415"/>
      <c r="T145" s="415"/>
      <c r="U145" s="415"/>
      <c r="V145" s="365"/>
      <c r="W145" s="219"/>
      <c r="X145" s="220"/>
      <c r="Y145" s="219"/>
    </row>
    <row r="146" spans="1:25" ht="16.5" customHeight="1">
      <c r="A146" s="318"/>
      <c r="B146" s="318"/>
      <c r="C146" s="415"/>
      <c r="D146" s="415"/>
      <c r="E146" s="415"/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  <c r="Q146" s="415"/>
      <c r="R146" s="415"/>
      <c r="S146" s="415"/>
      <c r="T146" s="415"/>
      <c r="U146" s="415"/>
      <c r="V146" s="365"/>
      <c r="W146" s="219"/>
      <c r="X146" s="220"/>
      <c r="Y146" s="219"/>
    </row>
    <row r="147" spans="1:25" ht="16.5" customHeight="1">
      <c r="A147" s="318"/>
      <c r="B147" s="318"/>
      <c r="C147" s="415"/>
      <c r="D147" s="415"/>
      <c r="E147" s="415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365"/>
      <c r="W147" s="219"/>
      <c r="X147" s="220"/>
      <c r="Y147" s="219"/>
    </row>
    <row r="148" spans="1:25" ht="16.5" customHeight="1">
      <c r="A148" s="318"/>
      <c r="B148" s="318"/>
      <c r="C148" s="415"/>
      <c r="D148" s="415"/>
      <c r="E148" s="415"/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  <c r="Q148" s="415"/>
      <c r="R148" s="415"/>
      <c r="S148" s="415"/>
      <c r="T148" s="415"/>
      <c r="U148" s="415"/>
      <c r="V148" s="365"/>
      <c r="W148" s="219"/>
      <c r="X148" s="220"/>
      <c r="Y148" s="219"/>
    </row>
    <row r="149" spans="1:25" ht="16.5" customHeight="1">
      <c r="A149" s="318"/>
      <c r="B149" s="318"/>
      <c r="C149" s="415"/>
      <c r="D149" s="415"/>
      <c r="E149" s="415"/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  <c r="Q149" s="415"/>
      <c r="R149" s="415"/>
      <c r="S149" s="415"/>
      <c r="T149" s="415"/>
      <c r="U149" s="415"/>
      <c r="V149" s="365"/>
      <c r="W149" s="219"/>
      <c r="X149" s="220"/>
      <c r="Y149" s="219"/>
    </row>
    <row r="150" spans="1:25" ht="16.5" customHeight="1">
      <c r="A150" s="318"/>
      <c r="B150" s="318"/>
      <c r="C150" s="415"/>
      <c r="D150" s="415"/>
      <c r="E150" s="415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365"/>
      <c r="W150" s="219"/>
      <c r="X150" s="220"/>
      <c r="Y150" s="219"/>
    </row>
    <row r="151" spans="1:25" ht="16.5" customHeight="1">
      <c r="A151" s="318"/>
      <c r="B151" s="318"/>
      <c r="C151" s="415"/>
      <c r="D151" s="415"/>
      <c r="E151" s="415"/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  <c r="P151" s="415"/>
      <c r="Q151" s="415"/>
      <c r="R151" s="415"/>
      <c r="S151" s="415"/>
      <c r="T151" s="415"/>
      <c r="U151" s="415"/>
      <c r="V151" s="365"/>
      <c r="W151" s="219"/>
      <c r="X151" s="220"/>
      <c r="Y151" s="219"/>
    </row>
    <row r="152" spans="1:25" ht="16.5" customHeight="1">
      <c r="A152" s="318"/>
      <c r="B152" s="318"/>
      <c r="C152" s="415"/>
      <c r="D152" s="415"/>
      <c r="E152" s="415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365"/>
      <c r="W152" s="219"/>
      <c r="X152" s="220"/>
      <c r="Y152" s="219"/>
    </row>
    <row r="153" spans="1:25" ht="16.5" customHeight="1">
      <c r="A153" s="318"/>
      <c r="B153" s="318"/>
      <c r="C153" s="415"/>
      <c r="D153" s="415"/>
      <c r="E153" s="415"/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  <c r="P153" s="415"/>
      <c r="Q153" s="415"/>
      <c r="R153" s="415"/>
      <c r="S153" s="415"/>
      <c r="T153" s="415"/>
      <c r="U153" s="415"/>
      <c r="V153" s="365"/>
      <c r="W153" s="219"/>
      <c r="X153" s="220"/>
      <c r="Y153" s="219"/>
    </row>
    <row r="154" spans="1:25" ht="16.5" customHeight="1">
      <c r="A154" s="318"/>
      <c r="B154" s="318"/>
      <c r="C154" s="415"/>
      <c r="D154" s="415"/>
      <c r="E154" s="415"/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415"/>
      <c r="Q154" s="415"/>
      <c r="R154" s="415"/>
      <c r="S154" s="415"/>
      <c r="T154" s="415"/>
      <c r="U154" s="415"/>
      <c r="V154" s="365"/>
      <c r="W154" s="219"/>
      <c r="X154" s="220"/>
      <c r="Y154" s="219"/>
    </row>
    <row r="155" spans="1:25" ht="16.5" customHeight="1">
      <c r="A155" s="318"/>
      <c r="B155" s="318"/>
      <c r="C155" s="415"/>
      <c r="D155" s="415"/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5"/>
      <c r="R155" s="415"/>
      <c r="S155" s="415"/>
      <c r="T155" s="415"/>
      <c r="U155" s="415"/>
      <c r="V155" s="365"/>
      <c r="W155" s="219"/>
      <c r="X155" s="220"/>
      <c r="Y155" s="219"/>
    </row>
    <row r="156" spans="1:25" ht="16.5" customHeight="1">
      <c r="A156" s="318"/>
      <c r="B156" s="318"/>
      <c r="C156" s="415"/>
      <c r="D156" s="415"/>
      <c r="E156" s="415"/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365"/>
      <c r="W156" s="219"/>
      <c r="X156" s="220"/>
      <c r="Y156" s="219"/>
    </row>
    <row r="157" spans="1:25" ht="16.5" customHeight="1">
      <c r="A157" s="318"/>
      <c r="B157" s="318"/>
      <c r="C157" s="415"/>
      <c r="D157" s="415"/>
      <c r="E157" s="415"/>
      <c r="F157" s="415"/>
      <c r="G157" s="415"/>
      <c r="H157" s="415"/>
      <c r="I157" s="415"/>
      <c r="J157" s="415"/>
      <c r="K157" s="415"/>
      <c r="L157" s="415"/>
      <c r="M157" s="415"/>
      <c r="N157" s="415"/>
      <c r="O157" s="415"/>
      <c r="P157" s="415"/>
      <c r="Q157" s="415"/>
      <c r="R157" s="415"/>
      <c r="S157" s="415"/>
      <c r="T157" s="415"/>
      <c r="U157" s="415"/>
      <c r="V157" s="365"/>
      <c r="W157" s="219"/>
      <c r="X157" s="220"/>
      <c r="Y157" s="219"/>
    </row>
    <row r="158" spans="1:25" ht="16.5" customHeight="1">
      <c r="A158" s="318"/>
      <c r="B158" s="318"/>
      <c r="C158" s="415"/>
      <c r="D158" s="415"/>
      <c r="E158" s="415"/>
      <c r="F158" s="415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  <c r="R158" s="415"/>
      <c r="S158" s="415"/>
      <c r="T158" s="415"/>
      <c r="U158" s="415"/>
      <c r="V158" s="365"/>
      <c r="W158" s="219"/>
      <c r="X158" s="220"/>
      <c r="Y158" s="219"/>
    </row>
    <row r="159" spans="1:25" ht="16.5" customHeight="1">
      <c r="A159" s="305"/>
      <c r="B159" s="327" t="s">
        <v>89</v>
      </c>
      <c r="C159" s="340"/>
      <c r="D159" s="340"/>
      <c r="E159" s="341"/>
      <c r="F159" s="298" t="s">
        <v>411</v>
      </c>
      <c r="G159" s="298"/>
      <c r="H159" s="341"/>
      <c r="I159" s="341"/>
      <c r="J159" s="341"/>
      <c r="K159" s="341"/>
      <c r="L159" s="298" t="s">
        <v>451</v>
      </c>
      <c r="M159" s="298"/>
      <c r="N159" s="298"/>
      <c r="O159" s="298"/>
      <c r="P159" s="298"/>
      <c r="Q159" s="298"/>
      <c r="R159" s="341"/>
      <c r="S159" s="341"/>
      <c r="T159" s="341"/>
      <c r="U159" s="341"/>
      <c r="V159" s="341"/>
      <c r="W159" s="219"/>
      <c r="X159" s="220"/>
      <c r="Y159" s="219"/>
    </row>
    <row r="160" spans="1:25" ht="16.5" customHeight="1">
      <c r="A160" s="305"/>
      <c r="B160" s="327" t="s">
        <v>46</v>
      </c>
      <c r="C160" s="340"/>
      <c r="D160" s="340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219"/>
      <c r="X160" s="220"/>
      <c r="Y160" s="219"/>
    </row>
    <row r="161" spans="1:25" ht="16.5" customHeight="1">
      <c r="A161" s="295"/>
      <c r="B161" s="327" t="s">
        <v>443</v>
      </c>
      <c r="C161" s="41"/>
      <c r="D161" s="41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219"/>
      <c r="X161" s="220"/>
      <c r="Y161" s="219"/>
    </row>
    <row r="162" spans="1:25" ht="16.5" customHeight="1" thickBot="1">
      <c r="A162" s="295"/>
      <c r="B162" s="19" t="s">
        <v>361</v>
      </c>
      <c r="C162" s="295"/>
      <c r="D162" s="295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5"/>
      <c r="W162" s="219"/>
      <c r="X162" s="220"/>
      <c r="Y162" s="219"/>
    </row>
    <row r="163" spans="1:25" ht="16.5" customHeight="1" thickBot="1">
      <c r="A163" s="484" t="s">
        <v>401</v>
      </c>
      <c r="B163" s="486" t="s">
        <v>11</v>
      </c>
      <c r="C163" s="100" t="s">
        <v>12</v>
      </c>
      <c r="D163" s="100" t="s">
        <v>445</v>
      </c>
      <c r="E163" s="488" t="s">
        <v>15</v>
      </c>
      <c r="F163" s="489"/>
      <c r="G163" s="490"/>
      <c r="H163" s="101" t="s">
        <v>16</v>
      </c>
      <c r="I163" s="488" t="s">
        <v>384</v>
      </c>
      <c r="J163" s="491"/>
      <c r="K163" s="491"/>
      <c r="L163" s="491"/>
      <c r="M163" s="491"/>
      <c r="N163" s="491"/>
      <c r="O163" s="491"/>
      <c r="P163" s="492"/>
      <c r="Q163" s="488" t="s">
        <v>377</v>
      </c>
      <c r="R163" s="489"/>
      <c r="S163" s="491"/>
      <c r="T163" s="491"/>
      <c r="U163" s="492"/>
      <c r="V163" s="363"/>
      <c r="W163" s="219"/>
      <c r="X163" s="220"/>
      <c r="Y163" s="219"/>
    </row>
    <row r="164" spans="1:25" ht="36" customHeight="1" thickBot="1">
      <c r="A164" s="493"/>
      <c r="B164" s="487"/>
      <c r="C164" s="452" t="s">
        <v>17</v>
      </c>
      <c r="D164" s="102" t="s">
        <v>446</v>
      </c>
      <c r="E164" s="125" t="s">
        <v>18</v>
      </c>
      <c r="F164" s="125" t="s">
        <v>19</v>
      </c>
      <c r="G164" s="125" t="s">
        <v>20</v>
      </c>
      <c r="H164" s="453" t="s">
        <v>21</v>
      </c>
      <c r="I164" s="445" t="s">
        <v>404</v>
      </c>
      <c r="J164" s="445" t="s">
        <v>378</v>
      </c>
      <c r="K164" s="445" t="s">
        <v>379</v>
      </c>
      <c r="L164" s="445" t="s">
        <v>380</v>
      </c>
      <c r="M164" s="445" t="s">
        <v>381</v>
      </c>
      <c r="N164" s="445" t="s">
        <v>406</v>
      </c>
      <c r="O164" s="445" t="s">
        <v>407</v>
      </c>
      <c r="P164" s="445" t="s">
        <v>408</v>
      </c>
      <c r="Q164" s="125" t="s">
        <v>382</v>
      </c>
      <c r="R164" s="125" t="s">
        <v>402</v>
      </c>
      <c r="S164" s="125" t="s">
        <v>383</v>
      </c>
      <c r="T164" s="125" t="s">
        <v>405</v>
      </c>
      <c r="U164" s="98" t="s">
        <v>403</v>
      </c>
      <c r="V164" s="57"/>
      <c r="W164" s="219"/>
      <c r="X164" s="220"/>
      <c r="Y164" s="219"/>
    </row>
    <row r="165" spans="1:25" ht="25.5" customHeight="1" thickBot="1">
      <c r="A165" s="299"/>
      <c r="B165" s="300" t="s">
        <v>22</v>
      </c>
      <c r="C165" s="301"/>
      <c r="D165" s="301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3"/>
      <c r="V165" s="325"/>
      <c r="W165" s="219"/>
      <c r="X165" s="220"/>
      <c r="Y165" s="219"/>
    </row>
    <row r="166" spans="1:25" ht="36.75" customHeight="1">
      <c r="A166" s="472" t="s">
        <v>465</v>
      </c>
      <c r="B166" s="472" t="s">
        <v>466</v>
      </c>
      <c r="C166" s="473" t="s">
        <v>469</v>
      </c>
      <c r="D166" s="393">
        <v>23.96</v>
      </c>
      <c r="E166" s="390">
        <v>3.56</v>
      </c>
      <c r="F166" s="130">
        <v>8.6</v>
      </c>
      <c r="G166" s="130">
        <v>32.86</v>
      </c>
      <c r="H166" s="374">
        <v>223.6</v>
      </c>
      <c r="I166" s="374">
        <v>146</v>
      </c>
      <c r="J166" s="130">
        <v>147</v>
      </c>
      <c r="K166" s="391">
        <v>155</v>
      </c>
      <c r="L166" s="130">
        <v>32.2</v>
      </c>
      <c r="M166" s="130">
        <v>0.45</v>
      </c>
      <c r="N166" s="130">
        <v>9</v>
      </c>
      <c r="O166" s="130">
        <v>2</v>
      </c>
      <c r="P166" s="130">
        <v>20</v>
      </c>
      <c r="Q166" s="130">
        <v>0.07</v>
      </c>
      <c r="R166" s="130">
        <v>0.15</v>
      </c>
      <c r="S166" s="130">
        <v>1.56</v>
      </c>
      <c r="T166" s="130">
        <v>22</v>
      </c>
      <c r="U166" s="130">
        <v>0.06</v>
      </c>
      <c r="V166" s="311"/>
      <c r="W166" s="219"/>
      <c r="X166" s="220"/>
      <c r="Y166" s="219"/>
    </row>
    <row r="167" spans="1:25" ht="18" customHeight="1">
      <c r="A167" s="104" t="s">
        <v>467</v>
      </c>
      <c r="B167" s="278" t="s">
        <v>468</v>
      </c>
      <c r="C167" s="105">
        <v>200</v>
      </c>
      <c r="D167" s="343">
        <v>104.14</v>
      </c>
      <c r="E167" s="106">
        <v>1.88</v>
      </c>
      <c r="F167" s="106">
        <v>0.2</v>
      </c>
      <c r="G167" s="106">
        <v>12.85</v>
      </c>
      <c r="H167" s="118">
        <v>60.7</v>
      </c>
      <c r="I167" s="118">
        <v>166</v>
      </c>
      <c r="J167" s="106">
        <v>4.75</v>
      </c>
      <c r="K167" s="106">
        <v>16.25</v>
      </c>
      <c r="L167" s="106">
        <v>3.25</v>
      </c>
      <c r="M167" s="106">
        <v>0.3</v>
      </c>
      <c r="N167" s="106">
        <v>1.1</v>
      </c>
      <c r="O167" s="106">
        <v>2</v>
      </c>
      <c r="P167" s="106">
        <v>4.8</v>
      </c>
      <c r="Q167" s="106">
        <v>0.03</v>
      </c>
      <c r="R167" s="106">
        <v>0.01</v>
      </c>
      <c r="S167" s="106">
        <v>0</v>
      </c>
      <c r="T167" s="106">
        <v>0</v>
      </c>
      <c r="U167" s="106">
        <v>0</v>
      </c>
      <c r="V167" s="307"/>
      <c r="W167" s="219"/>
      <c r="X167" s="220"/>
      <c r="Y167" s="219"/>
    </row>
    <row r="168" spans="1:25" ht="33" customHeight="1">
      <c r="A168" s="408" t="s">
        <v>395</v>
      </c>
      <c r="B168" s="309" t="s">
        <v>368</v>
      </c>
      <c r="C168" s="159">
        <v>30</v>
      </c>
      <c r="D168" s="159">
        <v>5.22</v>
      </c>
      <c r="E168" s="106">
        <v>1.4</v>
      </c>
      <c r="F168" s="106">
        <v>0.28</v>
      </c>
      <c r="G168" s="106">
        <v>10.25</v>
      </c>
      <c r="H168" s="106">
        <v>51.5</v>
      </c>
      <c r="I168" s="106">
        <v>78</v>
      </c>
      <c r="J168" s="106">
        <v>7.25</v>
      </c>
      <c r="K168" s="106">
        <v>37.5</v>
      </c>
      <c r="L168" s="106">
        <v>11.75</v>
      </c>
      <c r="M168" s="106">
        <v>0.95</v>
      </c>
      <c r="N168" s="106">
        <v>1.4</v>
      </c>
      <c r="O168" s="106">
        <v>1.8</v>
      </c>
      <c r="P168" s="106">
        <v>8</v>
      </c>
      <c r="Q168" s="106">
        <v>0.04</v>
      </c>
      <c r="R168" s="106">
        <v>0.08</v>
      </c>
      <c r="S168" s="106">
        <v>0</v>
      </c>
      <c r="T168" s="106">
        <v>0</v>
      </c>
      <c r="U168" s="106">
        <v>0</v>
      </c>
      <c r="V168" s="307"/>
      <c r="W168" s="219"/>
      <c r="X168" s="220"/>
      <c r="Y168" s="219"/>
    </row>
    <row r="169" spans="1:25" ht="22.5" customHeight="1">
      <c r="A169" s="178" t="s">
        <v>359</v>
      </c>
      <c r="B169" s="292" t="s">
        <v>365</v>
      </c>
      <c r="C169" s="112">
        <v>200</v>
      </c>
      <c r="D169" s="112">
        <v>2.16</v>
      </c>
      <c r="E169" s="106">
        <v>0.2</v>
      </c>
      <c r="F169" s="106">
        <v>0</v>
      </c>
      <c r="G169" s="106">
        <v>10</v>
      </c>
      <c r="H169" s="111">
        <v>41</v>
      </c>
      <c r="I169" s="111">
        <v>0</v>
      </c>
      <c r="J169" s="106">
        <v>5</v>
      </c>
      <c r="K169" s="106">
        <v>4</v>
      </c>
      <c r="L169" s="106">
        <v>8</v>
      </c>
      <c r="M169" s="106">
        <v>1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311"/>
      <c r="W169" s="219"/>
      <c r="X169" s="220"/>
      <c r="Y169" s="219"/>
    </row>
    <row r="170" spans="1:25" ht="27" customHeight="1" thickBot="1">
      <c r="A170" s="350" t="s">
        <v>398</v>
      </c>
      <c r="B170" s="315" t="s">
        <v>386</v>
      </c>
      <c r="C170" s="359">
        <v>130</v>
      </c>
      <c r="D170" s="360">
        <v>26</v>
      </c>
      <c r="E170" s="361">
        <v>0.5</v>
      </c>
      <c r="F170" s="361">
        <v>0.5</v>
      </c>
      <c r="G170" s="361">
        <v>11</v>
      </c>
      <c r="H170" s="360">
        <v>55.9</v>
      </c>
      <c r="I170" s="360">
        <v>278</v>
      </c>
      <c r="J170" s="361">
        <v>43.18</v>
      </c>
      <c r="K170" s="361">
        <v>11</v>
      </c>
      <c r="L170" s="362">
        <v>17</v>
      </c>
      <c r="M170" s="361">
        <v>0.1</v>
      </c>
      <c r="N170" s="361">
        <v>1.76</v>
      </c>
      <c r="O170" s="361">
        <v>0.26</v>
      </c>
      <c r="P170" s="361">
        <v>7.04</v>
      </c>
      <c r="Q170" s="361">
        <v>0.04</v>
      </c>
      <c r="R170" s="361">
        <v>0.016</v>
      </c>
      <c r="S170" s="361">
        <v>35</v>
      </c>
      <c r="T170" s="361">
        <v>3</v>
      </c>
      <c r="U170" s="361">
        <v>0</v>
      </c>
      <c r="V170" s="316"/>
      <c r="W170" s="219"/>
      <c r="X170" s="220"/>
      <c r="Y170" s="219"/>
    </row>
    <row r="171" spans="1:25" ht="19.5" customHeight="1" thickBot="1">
      <c r="A171" s="323"/>
      <c r="B171" s="324" t="s">
        <v>226</v>
      </c>
      <c r="C171" s="348">
        <f>SUM(C166:C170)</f>
        <v>560</v>
      </c>
      <c r="D171" s="459">
        <f>SUM(D166:D170)</f>
        <v>161.48</v>
      </c>
      <c r="E171" s="349">
        <f aca="true" t="shared" si="8" ref="E171:U171">SUM(E166:E170)</f>
        <v>7.54</v>
      </c>
      <c r="F171" s="349">
        <f t="shared" si="8"/>
        <v>9.579999999999998</v>
      </c>
      <c r="G171" s="349">
        <f t="shared" si="8"/>
        <v>76.96000000000001</v>
      </c>
      <c r="H171" s="349">
        <f t="shared" si="8"/>
        <v>432.7</v>
      </c>
      <c r="I171" s="349">
        <f t="shared" si="8"/>
        <v>668</v>
      </c>
      <c r="J171" s="349">
        <f t="shared" si="8"/>
        <v>207.18</v>
      </c>
      <c r="K171" s="349">
        <f t="shared" si="8"/>
        <v>223.75</v>
      </c>
      <c r="L171" s="349">
        <f t="shared" si="8"/>
        <v>72.2</v>
      </c>
      <c r="M171" s="349">
        <f t="shared" si="8"/>
        <v>2.8000000000000003</v>
      </c>
      <c r="N171" s="349">
        <f t="shared" si="8"/>
        <v>13.26</v>
      </c>
      <c r="O171" s="349">
        <f t="shared" si="8"/>
        <v>6.06</v>
      </c>
      <c r="P171" s="349">
        <f t="shared" si="8"/>
        <v>39.839999999999996</v>
      </c>
      <c r="Q171" s="349">
        <f t="shared" si="8"/>
        <v>0.18000000000000002</v>
      </c>
      <c r="R171" s="349">
        <f t="shared" si="8"/>
        <v>0.256</v>
      </c>
      <c r="S171" s="349">
        <f t="shared" si="8"/>
        <v>36.56</v>
      </c>
      <c r="T171" s="349">
        <f t="shared" si="8"/>
        <v>25</v>
      </c>
      <c r="U171" s="349">
        <f t="shared" si="8"/>
        <v>0.06</v>
      </c>
      <c r="V171" s="329"/>
      <c r="W171" s="221"/>
      <c r="X171" s="220"/>
      <c r="Y171" s="219"/>
    </row>
    <row r="172" spans="1:25" ht="19.5" customHeight="1">
      <c r="A172" s="456"/>
      <c r="B172" s="328"/>
      <c r="C172" s="419"/>
      <c r="D172" s="419"/>
      <c r="E172" s="420"/>
      <c r="F172" s="420"/>
      <c r="G172" s="420"/>
      <c r="H172" s="420"/>
      <c r="I172" s="420"/>
      <c r="J172" s="420"/>
      <c r="K172" s="420"/>
      <c r="L172" s="420"/>
      <c r="M172" s="420"/>
      <c r="N172" s="420"/>
      <c r="O172" s="420"/>
      <c r="P172" s="420"/>
      <c r="Q172" s="420"/>
      <c r="R172" s="420"/>
      <c r="S172" s="420"/>
      <c r="T172" s="420"/>
      <c r="U172" s="457"/>
      <c r="V172" s="329"/>
      <c r="W172" s="221"/>
      <c r="X172" s="220"/>
      <c r="Y172" s="219"/>
    </row>
    <row r="173" spans="1:25" ht="19.5" customHeight="1" thickBot="1">
      <c r="A173" s="456"/>
      <c r="B173" s="328"/>
      <c r="C173" s="419"/>
      <c r="D173" s="419"/>
      <c r="E173" s="420"/>
      <c r="F173" s="449" t="s">
        <v>412</v>
      </c>
      <c r="G173" s="449"/>
      <c r="H173" s="420"/>
      <c r="I173" s="420"/>
      <c r="J173" s="420"/>
      <c r="K173" s="420"/>
      <c r="L173" s="420"/>
      <c r="M173" s="420"/>
      <c r="N173" s="420"/>
      <c r="O173" s="420"/>
      <c r="P173" s="420"/>
      <c r="Q173" s="420"/>
      <c r="R173" s="420"/>
      <c r="S173" s="420"/>
      <c r="T173" s="420"/>
      <c r="U173" s="457"/>
      <c r="V173" s="329"/>
      <c r="W173" s="221"/>
      <c r="X173" s="220"/>
      <c r="Y173" s="219"/>
    </row>
    <row r="174" spans="1:25" ht="19.5" customHeight="1" thickBot="1">
      <c r="A174" s="484" t="s">
        <v>401</v>
      </c>
      <c r="B174" s="486" t="s">
        <v>11</v>
      </c>
      <c r="C174" s="100" t="s">
        <v>12</v>
      </c>
      <c r="D174" s="100" t="s">
        <v>445</v>
      </c>
      <c r="E174" s="488" t="s">
        <v>15</v>
      </c>
      <c r="F174" s="489"/>
      <c r="G174" s="490"/>
      <c r="H174" s="101" t="s">
        <v>16</v>
      </c>
      <c r="I174" s="488" t="s">
        <v>384</v>
      </c>
      <c r="J174" s="491"/>
      <c r="K174" s="491"/>
      <c r="L174" s="491"/>
      <c r="M174" s="491"/>
      <c r="N174" s="491"/>
      <c r="O174" s="491"/>
      <c r="P174" s="492"/>
      <c r="Q174" s="488" t="s">
        <v>377</v>
      </c>
      <c r="R174" s="489"/>
      <c r="S174" s="491"/>
      <c r="T174" s="491"/>
      <c r="U174" s="492"/>
      <c r="V174" s="329"/>
      <c r="W174" s="221"/>
      <c r="X174" s="220"/>
      <c r="Y174" s="219"/>
    </row>
    <row r="175" spans="1:25" ht="31.5" customHeight="1" thickBot="1">
      <c r="A175" s="493"/>
      <c r="B175" s="487"/>
      <c r="C175" s="452" t="s">
        <v>17</v>
      </c>
      <c r="D175" s="102" t="s">
        <v>446</v>
      </c>
      <c r="E175" s="125" t="s">
        <v>18</v>
      </c>
      <c r="F175" s="125" t="s">
        <v>19</v>
      </c>
      <c r="G175" s="125" t="s">
        <v>20</v>
      </c>
      <c r="H175" s="453" t="s">
        <v>21</v>
      </c>
      <c r="I175" s="445" t="s">
        <v>404</v>
      </c>
      <c r="J175" s="445" t="s">
        <v>378</v>
      </c>
      <c r="K175" s="445" t="s">
        <v>379</v>
      </c>
      <c r="L175" s="445" t="s">
        <v>380</v>
      </c>
      <c r="M175" s="445" t="s">
        <v>381</v>
      </c>
      <c r="N175" s="445" t="s">
        <v>406</v>
      </c>
      <c r="O175" s="445" t="s">
        <v>407</v>
      </c>
      <c r="P175" s="445" t="s">
        <v>408</v>
      </c>
      <c r="Q175" s="125" t="s">
        <v>382</v>
      </c>
      <c r="R175" s="125" t="s">
        <v>402</v>
      </c>
      <c r="S175" s="125" t="s">
        <v>383</v>
      </c>
      <c r="T175" s="125" t="s">
        <v>405</v>
      </c>
      <c r="U175" s="98" t="s">
        <v>403</v>
      </c>
      <c r="V175" s="329"/>
      <c r="W175" s="221"/>
      <c r="X175" s="220"/>
      <c r="Y175" s="219"/>
    </row>
    <row r="176" spans="1:25" ht="19.5" customHeight="1" thickBot="1">
      <c r="A176" s="299"/>
      <c r="B176" s="300" t="s">
        <v>22</v>
      </c>
      <c r="C176" s="301"/>
      <c r="D176" s="301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3"/>
      <c r="V176" s="329"/>
      <c r="W176" s="221"/>
      <c r="X176" s="220"/>
      <c r="Y176" s="219"/>
    </row>
    <row r="177" spans="1:25" ht="36" customHeight="1">
      <c r="A177" s="472" t="s">
        <v>465</v>
      </c>
      <c r="B177" s="472" t="s">
        <v>466</v>
      </c>
      <c r="C177" s="473" t="s">
        <v>469</v>
      </c>
      <c r="D177" s="393">
        <v>23.96</v>
      </c>
      <c r="E177" s="390">
        <v>3.56</v>
      </c>
      <c r="F177" s="130">
        <v>8.6</v>
      </c>
      <c r="G177" s="130">
        <v>32.86</v>
      </c>
      <c r="H177" s="374">
        <v>223.6</v>
      </c>
      <c r="I177" s="374">
        <v>146</v>
      </c>
      <c r="J177" s="130">
        <v>147</v>
      </c>
      <c r="K177" s="391">
        <v>155</v>
      </c>
      <c r="L177" s="130">
        <v>32.2</v>
      </c>
      <c r="M177" s="130">
        <v>0.45</v>
      </c>
      <c r="N177" s="130">
        <v>9</v>
      </c>
      <c r="O177" s="130">
        <v>2</v>
      </c>
      <c r="P177" s="130">
        <v>20</v>
      </c>
      <c r="Q177" s="130">
        <v>0.07</v>
      </c>
      <c r="R177" s="130">
        <v>0.15</v>
      </c>
      <c r="S177" s="130">
        <v>1.56</v>
      </c>
      <c r="T177" s="130">
        <v>22</v>
      </c>
      <c r="U177" s="130">
        <v>0.06</v>
      </c>
      <c r="V177" s="329"/>
      <c r="W177" s="221"/>
      <c r="X177" s="220"/>
      <c r="Y177" s="219"/>
    </row>
    <row r="178" spans="1:25" ht="42" customHeight="1">
      <c r="A178" s="339" t="s">
        <v>453</v>
      </c>
      <c r="B178" s="322" t="s">
        <v>452</v>
      </c>
      <c r="C178" s="343">
        <v>200</v>
      </c>
      <c r="D178" s="429">
        <v>36</v>
      </c>
      <c r="E178" s="130">
        <v>4.4</v>
      </c>
      <c r="F178" s="130">
        <v>13.6</v>
      </c>
      <c r="G178" s="130">
        <v>66</v>
      </c>
      <c r="H178" s="429">
        <v>406</v>
      </c>
      <c r="I178" s="429">
        <v>163.18</v>
      </c>
      <c r="J178" s="429">
        <v>13</v>
      </c>
      <c r="K178" s="429">
        <v>19</v>
      </c>
      <c r="L178" s="390">
        <v>56</v>
      </c>
      <c r="M178" s="390">
        <v>1</v>
      </c>
      <c r="N178" s="390">
        <v>8.5</v>
      </c>
      <c r="O178" s="390">
        <v>7.26</v>
      </c>
      <c r="P178" s="429">
        <v>39.7</v>
      </c>
      <c r="Q178" s="390">
        <v>0.03</v>
      </c>
      <c r="R178" s="390">
        <v>0.14</v>
      </c>
      <c r="S178" s="390">
        <v>0</v>
      </c>
      <c r="T178" s="390">
        <v>0.05</v>
      </c>
      <c r="U178" s="390">
        <v>0</v>
      </c>
      <c r="V178" s="329"/>
      <c r="W178" s="221"/>
      <c r="X178" s="220"/>
      <c r="Y178" s="219"/>
    </row>
    <row r="179" spans="1:25" ht="19.5" customHeight="1">
      <c r="A179" s="353" t="s">
        <v>310</v>
      </c>
      <c r="B179" s="322" t="s">
        <v>415</v>
      </c>
      <c r="C179" s="343">
        <v>52</v>
      </c>
      <c r="D179" s="343">
        <v>16.16</v>
      </c>
      <c r="E179" s="106">
        <v>1.88</v>
      </c>
      <c r="F179" s="106">
        <v>0.2</v>
      </c>
      <c r="G179" s="106">
        <v>12.85</v>
      </c>
      <c r="H179" s="118">
        <v>60.7</v>
      </c>
      <c r="I179" s="118">
        <v>58.1</v>
      </c>
      <c r="J179" s="106">
        <v>4.75</v>
      </c>
      <c r="K179" s="106">
        <v>16.25</v>
      </c>
      <c r="L179" s="106">
        <v>3.25</v>
      </c>
      <c r="M179" s="106">
        <v>0.3</v>
      </c>
      <c r="N179" s="106">
        <v>0.06</v>
      </c>
      <c r="O179" s="106">
        <v>13.51</v>
      </c>
      <c r="P179" s="376">
        <v>24.2</v>
      </c>
      <c r="Q179" s="106">
        <v>0.03</v>
      </c>
      <c r="R179" s="106">
        <v>0.176</v>
      </c>
      <c r="S179" s="106">
        <v>0</v>
      </c>
      <c r="T179" s="106">
        <v>0</v>
      </c>
      <c r="U179" s="118">
        <v>78</v>
      </c>
      <c r="V179" s="329"/>
      <c r="W179" s="221"/>
      <c r="X179" s="220"/>
      <c r="Y179" s="219"/>
    </row>
    <row r="180" spans="1:25" ht="19.5" customHeight="1">
      <c r="A180" s="109" t="s">
        <v>427</v>
      </c>
      <c r="B180" s="109" t="s">
        <v>429</v>
      </c>
      <c r="C180" s="436">
        <v>200</v>
      </c>
      <c r="D180" s="118">
        <v>20</v>
      </c>
      <c r="E180" s="106">
        <v>0</v>
      </c>
      <c r="F180" s="106">
        <v>24.23</v>
      </c>
      <c r="G180" s="118">
        <v>95</v>
      </c>
      <c r="H180" s="118">
        <v>15.2</v>
      </c>
      <c r="I180" s="118">
        <v>60</v>
      </c>
      <c r="J180" s="118">
        <v>20</v>
      </c>
      <c r="K180" s="118">
        <v>3</v>
      </c>
      <c r="L180" s="118">
        <v>2.3</v>
      </c>
      <c r="M180" s="118">
        <v>0</v>
      </c>
      <c r="N180" s="118">
        <v>0</v>
      </c>
      <c r="O180" s="118">
        <v>0</v>
      </c>
      <c r="P180" s="118">
        <v>0.3</v>
      </c>
      <c r="Q180" s="118">
        <v>0.34</v>
      </c>
      <c r="R180" s="118">
        <v>20</v>
      </c>
      <c r="S180" s="118">
        <v>130</v>
      </c>
      <c r="T180" s="118">
        <v>1.68</v>
      </c>
      <c r="U180" s="106">
        <v>0</v>
      </c>
      <c r="V180" s="329"/>
      <c r="W180" s="221"/>
      <c r="X180" s="220"/>
      <c r="Y180" s="219"/>
    </row>
    <row r="181" spans="1:25" ht="26.25" customHeight="1" thickBot="1">
      <c r="A181" s="434" t="s">
        <v>398</v>
      </c>
      <c r="B181" s="315" t="s">
        <v>486</v>
      </c>
      <c r="C181" s="359">
        <v>200</v>
      </c>
      <c r="D181" s="360">
        <v>65</v>
      </c>
      <c r="E181" s="361">
        <v>0.4</v>
      </c>
      <c r="F181" s="361">
        <v>0.4</v>
      </c>
      <c r="G181" s="361">
        <v>11</v>
      </c>
      <c r="H181" s="360">
        <v>47</v>
      </c>
      <c r="I181" s="360">
        <v>278</v>
      </c>
      <c r="J181" s="361">
        <v>30</v>
      </c>
      <c r="K181" s="361">
        <v>11</v>
      </c>
      <c r="L181" s="362">
        <v>17</v>
      </c>
      <c r="M181" s="361">
        <v>0.1</v>
      </c>
      <c r="N181" s="361">
        <v>1.76</v>
      </c>
      <c r="O181" s="361">
        <v>0.26</v>
      </c>
      <c r="P181" s="361">
        <v>7.04</v>
      </c>
      <c r="Q181" s="361">
        <v>0.04</v>
      </c>
      <c r="R181" s="361">
        <v>0.016</v>
      </c>
      <c r="S181" s="361">
        <v>10</v>
      </c>
      <c r="T181" s="361">
        <v>3</v>
      </c>
      <c r="U181" s="361">
        <v>0</v>
      </c>
      <c r="V181" s="329"/>
      <c r="W181" s="221"/>
      <c r="X181" s="220"/>
      <c r="Y181" s="219"/>
    </row>
    <row r="182" spans="1:25" ht="19.5" customHeight="1" thickBot="1">
      <c r="A182" s="323"/>
      <c r="B182" s="324" t="s">
        <v>226</v>
      </c>
      <c r="C182" s="348">
        <v>572</v>
      </c>
      <c r="D182" s="349">
        <f>SUM(D177:D181)</f>
        <v>161.12</v>
      </c>
      <c r="E182" s="349">
        <f aca="true" t="shared" si="9" ref="E182:U182">SUM(E177:E181)</f>
        <v>10.24</v>
      </c>
      <c r="F182" s="349">
        <f t="shared" si="9"/>
        <v>47.029999999999994</v>
      </c>
      <c r="G182" s="349">
        <f t="shared" si="9"/>
        <v>217.70999999999998</v>
      </c>
      <c r="H182" s="349">
        <f t="shared" si="9"/>
        <v>752.5000000000001</v>
      </c>
      <c r="I182" s="349">
        <f t="shared" si="9"/>
        <v>705.28</v>
      </c>
      <c r="J182" s="349">
        <f t="shared" si="9"/>
        <v>214.75</v>
      </c>
      <c r="K182" s="349">
        <f t="shared" si="9"/>
        <v>204.25</v>
      </c>
      <c r="L182" s="349">
        <f t="shared" si="9"/>
        <v>110.75</v>
      </c>
      <c r="M182" s="349">
        <f t="shared" si="9"/>
        <v>1.85</v>
      </c>
      <c r="N182" s="349">
        <f t="shared" si="9"/>
        <v>19.32</v>
      </c>
      <c r="O182" s="349">
        <f t="shared" si="9"/>
        <v>23.03</v>
      </c>
      <c r="P182" s="349">
        <f t="shared" si="9"/>
        <v>91.24000000000001</v>
      </c>
      <c r="Q182" s="349">
        <f t="shared" si="9"/>
        <v>0.51</v>
      </c>
      <c r="R182" s="349">
        <f t="shared" si="9"/>
        <v>20.482</v>
      </c>
      <c r="S182" s="349">
        <f t="shared" si="9"/>
        <v>141.56</v>
      </c>
      <c r="T182" s="349">
        <f t="shared" si="9"/>
        <v>26.73</v>
      </c>
      <c r="U182" s="349">
        <f t="shared" si="9"/>
        <v>78.06</v>
      </c>
      <c r="V182" s="329"/>
      <c r="W182" s="221"/>
      <c r="X182" s="220"/>
      <c r="Y182" s="219"/>
    </row>
    <row r="183" spans="1:25" ht="19.5" customHeight="1">
      <c r="A183" s="305"/>
      <c r="B183" s="328"/>
      <c r="C183" s="419"/>
      <c r="D183" s="419"/>
      <c r="E183" s="420"/>
      <c r="F183" s="420"/>
      <c r="G183" s="420"/>
      <c r="H183" s="420"/>
      <c r="I183" s="420"/>
      <c r="J183" s="420"/>
      <c r="K183" s="420"/>
      <c r="L183" s="420"/>
      <c r="M183" s="420"/>
      <c r="N183" s="420"/>
      <c r="O183" s="420"/>
      <c r="P183" s="420"/>
      <c r="Q183" s="420"/>
      <c r="R183" s="420"/>
      <c r="S183" s="420"/>
      <c r="T183" s="420"/>
      <c r="U183" s="420"/>
      <c r="V183" s="329"/>
      <c r="W183" s="221"/>
      <c r="X183" s="220"/>
      <c r="Y183" s="219"/>
    </row>
    <row r="184" spans="1:25" ht="19.5" customHeight="1">
      <c r="A184" s="305"/>
      <c r="B184" s="328"/>
      <c r="C184" s="419"/>
      <c r="D184" s="419"/>
      <c r="E184" s="420"/>
      <c r="F184" s="420"/>
      <c r="G184" s="420"/>
      <c r="H184" s="420"/>
      <c r="I184" s="420"/>
      <c r="J184" s="420"/>
      <c r="K184" s="420"/>
      <c r="L184" s="420"/>
      <c r="M184" s="420"/>
      <c r="N184" s="420"/>
      <c r="O184" s="420"/>
      <c r="P184" s="420"/>
      <c r="Q184" s="420"/>
      <c r="R184" s="420"/>
      <c r="S184" s="420"/>
      <c r="T184" s="420"/>
      <c r="U184" s="420"/>
      <c r="V184" s="329"/>
      <c r="W184" s="221"/>
      <c r="X184" s="220"/>
      <c r="Y184" s="219"/>
    </row>
    <row r="185" spans="1:25" ht="19.5" customHeight="1">
      <c r="A185" s="305"/>
      <c r="B185" s="328"/>
      <c r="C185" s="419"/>
      <c r="D185" s="419"/>
      <c r="E185" s="420"/>
      <c r="F185" s="420"/>
      <c r="G185" s="420"/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329"/>
      <c r="W185" s="221"/>
      <c r="X185" s="220"/>
      <c r="Y185" s="219"/>
    </row>
    <row r="186" spans="5:21" ht="16.5" customHeight="1"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5:21" ht="16.5" customHeight="1"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2:21" ht="16.5" customHeight="1">
      <c r="B188" s="327" t="s">
        <v>106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2:21" ht="16.5" customHeight="1">
      <c r="B189" s="327" t="s">
        <v>107</v>
      </c>
      <c r="E189" s="6"/>
      <c r="F189" s="298" t="s">
        <v>411</v>
      </c>
      <c r="G189" s="298"/>
      <c r="H189" s="6"/>
      <c r="I189" s="6"/>
      <c r="J189" s="6"/>
      <c r="K189" s="6"/>
      <c r="L189" s="298" t="s">
        <v>451</v>
      </c>
      <c r="M189" s="298"/>
      <c r="N189" s="298"/>
      <c r="O189" s="298"/>
      <c r="P189" s="298"/>
      <c r="Q189" s="298"/>
      <c r="R189" s="6"/>
      <c r="S189" s="6"/>
      <c r="T189" s="6"/>
      <c r="U189" s="6"/>
    </row>
    <row r="190" spans="1:22" ht="16.5" customHeight="1">
      <c r="A190" s="295"/>
      <c r="B190" s="327" t="s">
        <v>443</v>
      </c>
      <c r="C190" s="295"/>
      <c r="D190" s="295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5"/>
    </row>
    <row r="191" spans="1:24" ht="16.5" customHeight="1" thickBot="1">
      <c r="A191" s="295"/>
      <c r="B191" s="19" t="s">
        <v>361</v>
      </c>
      <c r="C191" s="295"/>
      <c r="D191" s="295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5"/>
      <c r="X191" s="6"/>
    </row>
    <row r="192" spans="1:24" ht="16.5" customHeight="1" thickBot="1">
      <c r="A192" s="484" t="s">
        <v>401</v>
      </c>
      <c r="B192" s="486" t="s">
        <v>11</v>
      </c>
      <c r="C192" s="100" t="s">
        <v>12</v>
      </c>
      <c r="D192" s="100" t="s">
        <v>445</v>
      </c>
      <c r="E192" s="488" t="s">
        <v>15</v>
      </c>
      <c r="F192" s="489"/>
      <c r="G192" s="490"/>
      <c r="H192" s="101" t="s">
        <v>16</v>
      </c>
      <c r="I192" s="488" t="s">
        <v>384</v>
      </c>
      <c r="J192" s="491"/>
      <c r="K192" s="491"/>
      <c r="L192" s="491"/>
      <c r="M192" s="491"/>
      <c r="N192" s="491"/>
      <c r="O192" s="491"/>
      <c r="P192" s="492"/>
      <c r="Q192" s="488" t="s">
        <v>377</v>
      </c>
      <c r="R192" s="489"/>
      <c r="S192" s="491"/>
      <c r="T192" s="491"/>
      <c r="U192" s="492"/>
      <c r="V192" s="363"/>
      <c r="X192" s="6"/>
    </row>
    <row r="193" spans="1:24" ht="30.75" customHeight="1" thickBot="1">
      <c r="A193" s="493"/>
      <c r="B193" s="487"/>
      <c r="C193" s="452" t="s">
        <v>17</v>
      </c>
      <c r="D193" s="102" t="s">
        <v>446</v>
      </c>
      <c r="E193" s="125" t="s">
        <v>18</v>
      </c>
      <c r="F193" s="125" t="s">
        <v>19</v>
      </c>
      <c r="G193" s="125" t="s">
        <v>20</v>
      </c>
      <c r="H193" s="453" t="s">
        <v>21</v>
      </c>
      <c r="I193" s="445" t="s">
        <v>404</v>
      </c>
      <c r="J193" s="445" t="s">
        <v>378</v>
      </c>
      <c r="K193" s="445" t="s">
        <v>379</v>
      </c>
      <c r="L193" s="445" t="s">
        <v>380</v>
      </c>
      <c r="M193" s="445" t="s">
        <v>381</v>
      </c>
      <c r="N193" s="445" t="s">
        <v>406</v>
      </c>
      <c r="O193" s="445" t="s">
        <v>407</v>
      </c>
      <c r="P193" s="445" t="s">
        <v>408</v>
      </c>
      <c r="Q193" s="125" t="s">
        <v>382</v>
      </c>
      <c r="R193" s="125" t="s">
        <v>402</v>
      </c>
      <c r="S193" s="125" t="s">
        <v>383</v>
      </c>
      <c r="T193" s="125" t="s">
        <v>405</v>
      </c>
      <c r="U193" s="98" t="s">
        <v>403</v>
      </c>
      <c r="V193" s="57"/>
      <c r="X193" s="6"/>
    </row>
    <row r="194" spans="1:24" ht="16.5" customHeight="1" thickBot="1">
      <c r="A194" s="299"/>
      <c r="B194" s="300" t="s">
        <v>22</v>
      </c>
      <c r="C194" s="301"/>
      <c r="D194" s="301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3"/>
      <c r="V194" s="325"/>
      <c r="X194" s="6"/>
    </row>
    <row r="195" spans="1:24" ht="35.25" customHeight="1">
      <c r="A195" s="476" t="s">
        <v>391</v>
      </c>
      <c r="B195" s="128" t="s">
        <v>436</v>
      </c>
      <c r="C195" s="477">
        <v>60</v>
      </c>
      <c r="D195" s="428">
        <v>22.04</v>
      </c>
      <c r="E195" s="475">
        <v>1.3</v>
      </c>
      <c r="F195" s="130">
        <v>0.06</v>
      </c>
      <c r="G195" s="130">
        <v>3.8</v>
      </c>
      <c r="H195" s="130">
        <v>8</v>
      </c>
      <c r="I195" s="130">
        <v>84.6</v>
      </c>
      <c r="J195" s="130">
        <v>15.1</v>
      </c>
      <c r="K195" s="130">
        <v>10.1</v>
      </c>
      <c r="L195" s="130">
        <v>19.9</v>
      </c>
      <c r="M195" s="130">
        <v>0.31</v>
      </c>
      <c r="N195" s="130">
        <v>1.8</v>
      </c>
      <c r="O195" s="130">
        <v>0.18</v>
      </c>
      <c r="P195" s="130">
        <v>10.2</v>
      </c>
      <c r="Q195" s="130">
        <v>0.02</v>
      </c>
      <c r="R195" s="130">
        <v>0.02</v>
      </c>
      <c r="S195" s="130">
        <v>6</v>
      </c>
      <c r="T195" s="130">
        <v>6</v>
      </c>
      <c r="U195" s="130">
        <v>0</v>
      </c>
      <c r="V195" s="307"/>
      <c r="X195" s="6"/>
    </row>
    <row r="196" spans="1:24" ht="30" customHeight="1">
      <c r="A196" s="109" t="s">
        <v>470</v>
      </c>
      <c r="B196" s="474" t="s">
        <v>471</v>
      </c>
      <c r="C196" s="115">
        <v>200</v>
      </c>
      <c r="D196" s="106">
        <v>120</v>
      </c>
      <c r="E196" s="106">
        <v>18.23</v>
      </c>
      <c r="F196" s="106">
        <v>21.2865</v>
      </c>
      <c r="G196" s="106">
        <v>38.151</v>
      </c>
      <c r="H196" s="111">
        <v>485</v>
      </c>
      <c r="I196" s="111">
        <v>408.5</v>
      </c>
      <c r="J196" s="111">
        <v>33.809999999999995</v>
      </c>
      <c r="K196" s="430">
        <v>233.83</v>
      </c>
      <c r="L196" s="430">
        <v>255.81</v>
      </c>
      <c r="M196" s="111">
        <v>1.8510000000000002</v>
      </c>
      <c r="N196" s="111">
        <v>9.3</v>
      </c>
      <c r="O196" s="111">
        <v>6.68</v>
      </c>
      <c r="P196" s="430">
        <v>103.9</v>
      </c>
      <c r="Q196" s="111">
        <v>0.092</v>
      </c>
      <c r="R196" s="111">
        <v>0.16</v>
      </c>
      <c r="S196" s="111">
        <v>1.5</v>
      </c>
      <c r="T196" s="111">
        <v>0</v>
      </c>
      <c r="U196" s="111">
        <v>0.01</v>
      </c>
      <c r="V196" s="307"/>
      <c r="X196" s="6"/>
    </row>
    <row r="197" spans="1:24" ht="33" customHeight="1">
      <c r="A197" s="478" t="s">
        <v>395</v>
      </c>
      <c r="B197" s="294" t="s">
        <v>366</v>
      </c>
      <c r="C197" s="159">
        <v>25</v>
      </c>
      <c r="D197" s="159">
        <v>4.36</v>
      </c>
      <c r="E197" s="106">
        <v>1.98</v>
      </c>
      <c r="F197" s="106">
        <v>0.2</v>
      </c>
      <c r="G197" s="106">
        <v>12.2</v>
      </c>
      <c r="H197" s="106">
        <v>58.5</v>
      </c>
      <c r="I197" s="106">
        <v>23.3</v>
      </c>
      <c r="J197" s="106">
        <v>10</v>
      </c>
      <c r="K197" s="106">
        <v>5</v>
      </c>
      <c r="L197" s="106">
        <v>5</v>
      </c>
      <c r="M197" s="106">
        <v>0.28</v>
      </c>
      <c r="N197" s="106">
        <v>0.8</v>
      </c>
      <c r="O197" s="106">
        <v>1.5</v>
      </c>
      <c r="P197" s="106">
        <v>3.63</v>
      </c>
      <c r="Q197" s="106">
        <v>5</v>
      </c>
      <c r="R197" s="106">
        <v>0.008</v>
      </c>
      <c r="S197" s="106">
        <v>1</v>
      </c>
      <c r="T197" s="106">
        <v>0</v>
      </c>
      <c r="U197" s="106">
        <v>0.55</v>
      </c>
      <c r="V197" s="307"/>
      <c r="X197" s="6"/>
    </row>
    <row r="198" spans="1:24" ht="24.75" customHeight="1" thickBot="1">
      <c r="A198" s="178" t="s">
        <v>359</v>
      </c>
      <c r="B198" s="292" t="s">
        <v>365</v>
      </c>
      <c r="C198" s="112">
        <v>200</v>
      </c>
      <c r="D198" s="112">
        <v>2.16</v>
      </c>
      <c r="E198" s="106">
        <v>0.2</v>
      </c>
      <c r="F198" s="106">
        <v>0</v>
      </c>
      <c r="G198" s="106">
        <v>10</v>
      </c>
      <c r="H198" s="111">
        <v>41</v>
      </c>
      <c r="I198" s="111">
        <v>0</v>
      </c>
      <c r="J198" s="106">
        <v>5</v>
      </c>
      <c r="K198" s="106">
        <v>4</v>
      </c>
      <c r="L198" s="106">
        <v>8</v>
      </c>
      <c r="M198" s="106">
        <v>1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06">
        <v>0</v>
      </c>
      <c r="T198" s="106">
        <v>0</v>
      </c>
      <c r="U198" s="106">
        <v>0</v>
      </c>
      <c r="V198" s="316"/>
      <c r="X198" s="6"/>
    </row>
    <row r="199" spans="1:24" ht="21.75" customHeight="1" thickBot="1">
      <c r="A199" s="293"/>
      <c r="B199" s="293" t="s">
        <v>226</v>
      </c>
      <c r="C199" s="348">
        <f aca="true" t="shared" si="10" ref="C199:U199">SUM(C195:C198)</f>
        <v>485</v>
      </c>
      <c r="D199" s="397">
        <f t="shared" si="10"/>
        <v>148.56</v>
      </c>
      <c r="E199" s="401">
        <f t="shared" si="10"/>
        <v>21.71</v>
      </c>
      <c r="F199" s="401">
        <f t="shared" si="10"/>
        <v>21.546499999999998</v>
      </c>
      <c r="G199" s="397">
        <f t="shared" si="10"/>
        <v>64.151</v>
      </c>
      <c r="H199" s="397">
        <f t="shared" si="10"/>
        <v>592.5</v>
      </c>
      <c r="I199" s="397">
        <f t="shared" si="10"/>
        <v>516.4</v>
      </c>
      <c r="J199" s="348">
        <f t="shared" si="10"/>
        <v>63.91</v>
      </c>
      <c r="K199" s="348">
        <f t="shared" si="10"/>
        <v>252.93</v>
      </c>
      <c r="L199" s="348">
        <f t="shared" si="10"/>
        <v>288.71</v>
      </c>
      <c r="M199" s="348">
        <f t="shared" si="10"/>
        <v>3.441</v>
      </c>
      <c r="N199" s="348">
        <f t="shared" si="10"/>
        <v>11.900000000000002</v>
      </c>
      <c r="O199" s="348">
        <f t="shared" si="10"/>
        <v>8.36</v>
      </c>
      <c r="P199" s="348">
        <f t="shared" si="10"/>
        <v>117.73</v>
      </c>
      <c r="Q199" s="348">
        <f t="shared" si="10"/>
        <v>5.112</v>
      </c>
      <c r="R199" s="348">
        <f t="shared" si="10"/>
        <v>0.188</v>
      </c>
      <c r="S199" s="348">
        <f t="shared" si="10"/>
        <v>8.5</v>
      </c>
      <c r="T199" s="348">
        <f t="shared" si="10"/>
        <v>6</v>
      </c>
      <c r="U199" s="348">
        <f t="shared" si="10"/>
        <v>0.56</v>
      </c>
      <c r="V199" s="366"/>
      <c r="X199" s="6"/>
    </row>
    <row r="200" spans="1:24" ht="12" customHeight="1">
      <c r="A200" s="318"/>
      <c r="B200" s="318"/>
      <c r="C200" s="419"/>
      <c r="D200" s="419"/>
      <c r="E200" s="421"/>
      <c r="F200" s="421"/>
      <c r="G200" s="420"/>
      <c r="H200" s="420"/>
      <c r="I200" s="420"/>
      <c r="J200" s="419"/>
      <c r="K200" s="419"/>
      <c r="L200" s="419"/>
      <c r="M200" s="419"/>
      <c r="N200" s="419"/>
      <c r="O200" s="419"/>
      <c r="P200" s="419"/>
      <c r="Q200" s="419"/>
      <c r="R200" s="419"/>
      <c r="S200" s="419"/>
      <c r="T200" s="419"/>
      <c r="U200" s="419"/>
      <c r="V200" s="366"/>
      <c r="X200" s="6"/>
    </row>
    <row r="201" spans="1:24" ht="21.75" customHeight="1" thickBot="1">
      <c r="A201" s="295"/>
      <c r="B201" s="69"/>
      <c r="C201" s="41"/>
      <c r="D201" s="41"/>
      <c r="E201" s="40"/>
      <c r="F201" s="298" t="s">
        <v>412</v>
      </c>
      <c r="G201" s="298"/>
      <c r="H201" s="298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366"/>
      <c r="X201" s="6"/>
    </row>
    <row r="202" spans="1:24" ht="21.75" customHeight="1" thickBot="1">
      <c r="A202" s="484" t="s">
        <v>401</v>
      </c>
      <c r="B202" s="486" t="s">
        <v>11</v>
      </c>
      <c r="C202" s="100" t="s">
        <v>12</v>
      </c>
      <c r="D202" s="100" t="s">
        <v>445</v>
      </c>
      <c r="E202" s="488" t="s">
        <v>15</v>
      </c>
      <c r="F202" s="489"/>
      <c r="G202" s="490"/>
      <c r="H202" s="101" t="s">
        <v>16</v>
      </c>
      <c r="I202" s="488" t="s">
        <v>384</v>
      </c>
      <c r="J202" s="491"/>
      <c r="K202" s="491"/>
      <c r="L202" s="491"/>
      <c r="M202" s="491"/>
      <c r="N202" s="491"/>
      <c r="O202" s="491"/>
      <c r="P202" s="492"/>
      <c r="Q202" s="488" t="s">
        <v>377</v>
      </c>
      <c r="R202" s="489"/>
      <c r="S202" s="491"/>
      <c r="T202" s="491"/>
      <c r="U202" s="492"/>
      <c r="V202" s="366"/>
      <c r="X202" s="6"/>
    </row>
    <row r="203" spans="1:24" ht="33" customHeight="1" thickBot="1">
      <c r="A203" s="493"/>
      <c r="B203" s="487"/>
      <c r="C203" s="452" t="s">
        <v>17</v>
      </c>
      <c r="D203" s="102" t="s">
        <v>446</v>
      </c>
      <c r="E203" s="125" t="s">
        <v>18</v>
      </c>
      <c r="F203" s="125" t="s">
        <v>19</v>
      </c>
      <c r="G203" s="125" t="s">
        <v>20</v>
      </c>
      <c r="H203" s="453" t="s">
        <v>21</v>
      </c>
      <c r="I203" s="445" t="s">
        <v>404</v>
      </c>
      <c r="J203" s="445" t="s">
        <v>378</v>
      </c>
      <c r="K203" s="445" t="s">
        <v>379</v>
      </c>
      <c r="L203" s="445" t="s">
        <v>380</v>
      </c>
      <c r="M203" s="445" t="s">
        <v>381</v>
      </c>
      <c r="N203" s="445" t="s">
        <v>406</v>
      </c>
      <c r="O203" s="445" t="s">
        <v>407</v>
      </c>
      <c r="P203" s="445" t="s">
        <v>408</v>
      </c>
      <c r="Q203" s="125" t="s">
        <v>382</v>
      </c>
      <c r="R203" s="125" t="s">
        <v>402</v>
      </c>
      <c r="S203" s="125" t="s">
        <v>383</v>
      </c>
      <c r="T203" s="125" t="s">
        <v>405</v>
      </c>
      <c r="U203" s="98" t="s">
        <v>403</v>
      </c>
      <c r="V203" s="366"/>
      <c r="X203" s="6"/>
    </row>
    <row r="204" spans="1:24" ht="21.75" customHeight="1" thickBot="1">
      <c r="A204" s="299"/>
      <c r="B204" s="300" t="s">
        <v>22</v>
      </c>
      <c r="C204" s="301"/>
      <c r="D204" s="301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3"/>
      <c r="V204" s="366"/>
      <c r="X204" s="6"/>
    </row>
    <row r="205" spans="1:24" ht="39" customHeight="1">
      <c r="A205" s="476" t="s">
        <v>391</v>
      </c>
      <c r="B205" s="128" t="s">
        <v>436</v>
      </c>
      <c r="C205" s="477">
        <v>60</v>
      </c>
      <c r="D205" s="428">
        <v>22.04</v>
      </c>
      <c r="E205" s="475">
        <v>1.3</v>
      </c>
      <c r="F205" s="130">
        <v>0.06</v>
      </c>
      <c r="G205" s="130">
        <v>3.8</v>
      </c>
      <c r="H205" s="130">
        <v>8</v>
      </c>
      <c r="I205" s="130">
        <v>84.6</v>
      </c>
      <c r="J205" s="130">
        <v>15.1</v>
      </c>
      <c r="K205" s="130">
        <v>10.1</v>
      </c>
      <c r="L205" s="130">
        <v>19.9</v>
      </c>
      <c r="M205" s="130">
        <v>0.31</v>
      </c>
      <c r="N205" s="130">
        <v>1.8</v>
      </c>
      <c r="O205" s="130">
        <v>0.18</v>
      </c>
      <c r="P205" s="130">
        <v>10.2</v>
      </c>
      <c r="Q205" s="130">
        <v>0.02</v>
      </c>
      <c r="R205" s="130">
        <v>0.02</v>
      </c>
      <c r="S205" s="130">
        <v>6</v>
      </c>
      <c r="T205" s="130">
        <v>6</v>
      </c>
      <c r="U205" s="130">
        <v>0</v>
      </c>
      <c r="V205" s="366"/>
      <c r="X205" s="6"/>
    </row>
    <row r="206" spans="1:24" ht="38.25" customHeight="1">
      <c r="A206" s="353" t="s">
        <v>387</v>
      </c>
      <c r="B206" s="344" t="s">
        <v>353</v>
      </c>
      <c r="C206" s="117">
        <v>200</v>
      </c>
      <c r="D206" s="117">
        <v>107.64</v>
      </c>
      <c r="E206" s="118">
        <v>19.24</v>
      </c>
      <c r="F206" s="106">
        <v>20.68</v>
      </c>
      <c r="G206" s="106">
        <v>40.5</v>
      </c>
      <c r="H206" s="118">
        <v>416.88</v>
      </c>
      <c r="I206" s="118">
        <v>670</v>
      </c>
      <c r="J206" s="106">
        <v>30.09</v>
      </c>
      <c r="K206" s="106">
        <v>58</v>
      </c>
      <c r="L206" s="376">
        <v>298</v>
      </c>
      <c r="M206" s="106">
        <v>4.3</v>
      </c>
      <c r="N206" s="106">
        <v>6.34</v>
      </c>
      <c r="O206" s="106">
        <v>0.24</v>
      </c>
      <c r="P206" s="106">
        <v>55.44</v>
      </c>
      <c r="Q206" s="106">
        <v>0.2</v>
      </c>
      <c r="R206" s="106">
        <v>0.12</v>
      </c>
      <c r="S206" s="106">
        <v>22</v>
      </c>
      <c r="T206" s="106">
        <v>1.8</v>
      </c>
      <c r="U206" s="106">
        <v>0</v>
      </c>
      <c r="V206" s="366"/>
      <c r="X206" s="6"/>
    </row>
    <row r="207" spans="1:24" ht="36.75" customHeight="1">
      <c r="A207" s="333" t="s">
        <v>395</v>
      </c>
      <c r="B207" s="294" t="s">
        <v>366</v>
      </c>
      <c r="C207" s="159">
        <v>25</v>
      </c>
      <c r="D207" s="159">
        <v>4.36</v>
      </c>
      <c r="E207" s="106">
        <v>1.98</v>
      </c>
      <c r="F207" s="106">
        <v>0.2</v>
      </c>
      <c r="G207" s="106">
        <v>12.2</v>
      </c>
      <c r="H207" s="106">
        <v>58.5</v>
      </c>
      <c r="I207" s="106">
        <v>23.3</v>
      </c>
      <c r="J207" s="106">
        <v>10</v>
      </c>
      <c r="K207" s="106">
        <v>5</v>
      </c>
      <c r="L207" s="106">
        <v>5</v>
      </c>
      <c r="M207" s="106">
        <v>0.28</v>
      </c>
      <c r="N207" s="106">
        <v>0.8</v>
      </c>
      <c r="O207" s="106">
        <v>1.5</v>
      </c>
      <c r="P207" s="106">
        <v>3.63</v>
      </c>
      <c r="Q207" s="106">
        <v>5</v>
      </c>
      <c r="R207" s="106">
        <v>0.008</v>
      </c>
      <c r="S207" s="106">
        <v>1</v>
      </c>
      <c r="T207" s="106">
        <v>0</v>
      </c>
      <c r="U207" s="106">
        <v>0.55</v>
      </c>
      <c r="V207" s="366"/>
      <c r="X207" s="6"/>
    </row>
    <row r="208" spans="1:24" ht="21.75" customHeight="1">
      <c r="A208" s="292" t="s">
        <v>423</v>
      </c>
      <c r="B208" s="292" t="s">
        <v>416</v>
      </c>
      <c r="C208" s="112">
        <v>200</v>
      </c>
      <c r="D208" s="112">
        <v>10.8</v>
      </c>
      <c r="E208" s="106">
        <v>0.3</v>
      </c>
      <c r="F208" s="106">
        <v>0</v>
      </c>
      <c r="G208" s="106">
        <v>15</v>
      </c>
      <c r="H208" s="111">
        <v>49.5</v>
      </c>
      <c r="I208" s="111">
        <v>10.8</v>
      </c>
      <c r="J208" s="106">
        <v>8</v>
      </c>
      <c r="K208" s="106">
        <v>5</v>
      </c>
      <c r="L208" s="106">
        <v>10</v>
      </c>
      <c r="M208" s="106">
        <v>1</v>
      </c>
      <c r="N208" s="106">
        <v>0</v>
      </c>
      <c r="O208" s="106">
        <v>0.02</v>
      </c>
      <c r="P208" s="106">
        <v>0.7</v>
      </c>
      <c r="Q208" s="106">
        <v>0</v>
      </c>
      <c r="R208" s="106">
        <v>0</v>
      </c>
      <c r="S208" s="106">
        <v>15</v>
      </c>
      <c r="T208" s="106">
        <v>0</v>
      </c>
      <c r="U208" s="106">
        <v>0</v>
      </c>
      <c r="V208" s="366"/>
      <c r="X208" s="6"/>
    </row>
    <row r="209" spans="1:24" ht="21.75" customHeight="1" thickBot="1">
      <c r="A209" s="353" t="s">
        <v>449</v>
      </c>
      <c r="B209" s="291" t="s">
        <v>472</v>
      </c>
      <c r="C209" s="119">
        <v>85</v>
      </c>
      <c r="D209" s="118">
        <v>34.48</v>
      </c>
      <c r="E209" s="106">
        <v>10.3</v>
      </c>
      <c r="F209" s="106">
        <v>10.5</v>
      </c>
      <c r="G209" s="106">
        <v>17</v>
      </c>
      <c r="H209" s="118">
        <v>207</v>
      </c>
      <c r="I209" s="118">
        <v>146</v>
      </c>
      <c r="J209" s="118">
        <v>221</v>
      </c>
      <c r="K209" s="118">
        <v>14</v>
      </c>
      <c r="L209" s="118">
        <v>3.2</v>
      </c>
      <c r="M209" s="118">
        <v>1</v>
      </c>
      <c r="N209" s="118">
        <v>0.9</v>
      </c>
      <c r="O209" s="118">
        <v>2</v>
      </c>
      <c r="P209" s="118">
        <v>20</v>
      </c>
      <c r="Q209" s="118">
        <v>0.05</v>
      </c>
      <c r="R209" s="118">
        <v>0.15</v>
      </c>
      <c r="S209" s="118">
        <v>0.31</v>
      </c>
      <c r="T209" s="368">
        <v>29.6</v>
      </c>
      <c r="U209" s="118">
        <v>0.05</v>
      </c>
      <c r="V209" s="361">
        <v>0</v>
      </c>
      <c r="X209" s="6"/>
    </row>
    <row r="210" spans="1:24" ht="21.75" customHeight="1" thickBot="1">
      <c r="A210" s="293"/>
      <c r="B210" s="293" t="s">
        <v>226</v>
      </c>
      <c r="C210" s="348">
        <f aca="true" t="shared" si="11" ref="C210:U210">SUM(C205:C209)</f>
        <v>570</v>
      </c>
      <c r="D210" s="397">
        <f>SUM(D205:D209)</f>
        <v>179.32000000000002</v>
      </c>
      <c r="E210" s="401">
        <f t="shared" si="11"/>
        <v>33.120000000000005</v>
      </c>
      <c r="F210" s="401">
        <f t="shared" si="11"/>
        <v>31.439999999999998</v>
      </c>
      <c r="G210" s="397">
        <f t="shared" si="11"/>
        <v>88.5</v>
      </c>
      <c r="H210" s="397">
        <f t="shared" si="11"/>
        <v>739.88</v>
      </c>
      <c r="I210" s="397">
        <f t="shared" si="11"/>
        <v>934.6999999999999</v>
      </c>
      <c r="J210" s="348">
        <f t="shared" si="11"/>
        <v>284.19</v>
      </c>
      <c r="K210" s="348">
        <f t="shared" si="11"/>
        <v>92.1</v>
      </c>
      <c r="L210" s="348">
        <f t="shared" si="11"/>
        <v>336.09999999999997</v>
      </c>
      <c r="M210" s="348">
        <f t="shared" si="11"/>
        <v>6.89</v>
      </c>
      <c r="N210" s="348">
        <f t="shared" si="11"/>
        <v>9.840000000000002</v>
      </c>
      <c r="O210" s="348">
        <f t="shared" si="11"/>
        <v>3.94</v>
      </c>
      <c r="P210" s="348">
        <f t="shared" si="11"/>
        <v>89.97</v>
      </c>
      <c r="Q210" s="348">
        <f t="shared" si="11"/>
        <v>5.27</v>
      </c>
      <c r="R210" s="348">
        <f t="shared" si="11"/>
        <v>0.298</v>
      </c>
      <c r="S210" s="348">
        <f t="shared" si="11"/>
        <v>44.31</v>
      </c>
      <c r="T210" s="348">
        <f t="shared" si="11"/>
        <v>37.4</v>
      </c>
      <c r="U210" s="348">
        <f t="shared" si="11"/>
        <v>0.6000000000000001</v>
      </c>
      <c r="V210" s="366"/>
      <c r="X210" s="6"/>
    </row>
    <row r="211" spans="1:24" ht="21.75" customHeight="1">
      <c r="A211" s="318"/>
      <c r="B211" s="318"/>
      <c r="C211" s="419"/>
      <c r="D211" s="419"/>
      <c r="E211" s="421"/>
      <c r="F211" s="421"/>
      <c r="G211" s="420"/>
      <c r="H211" s="420"/>
      <c r="I211" s="420"/>
      <c r="J211" s="419"/>
      <c r="K211" s="419"/>
      <c r="L211" s="419"/>
      <c r="M211" s="419"/>
      <c r="N211" s="419"/>
      <c r="O211" s="419"/>
      <c r="P211" s="419"/>
      <c r="Q211" s="419"/>
      <c r="R211" s="419"/>
      <c r="S211" s="419"/>
      <c r="T211" s="419"/>
      <c r="U211" s="419"/>
      <c r="V211" s="366"/>
      <c r="X211" s="6"/>
    </row>
    <row r="212" spans="1:24" ht="21.75" customHeight="1">
      <c r="A212" s="318"/>
      <c r="B212" s="318"/>
      <c r="C212" s="419"/>
      <c r="D212" s="419"/>
      <c r="E212" s="421"/>
      <c r="F212" s="421"/>
      <c r="G212" s="420"/>
      <c r="H212" s="420"/>
      <c r="I212" s="420"/>
      <c r="J212" s="419"/>
      <c r="K212" s="419"/>
      <c r="L212" s="419"/>
      <c r="M212" s="419"/>
      <c r="N212" s="419"/>
      <c r="O212" s="419"/>
      <c r="P212" s="419"/>
      <c r="Q212" s="419"/>
      <c r="R212" s="419"/>
      <c r="S212" s="419"/>
      <c r="T212" s="419"/>
      <c r="U212" s="419"/>
      <c r="V212" s="366"/>
      <c r="X212" s="6"/>
    </row>
    <row r="213" spans="1:24" ht="21.75" customHeight="1">
      <c r="A213" s="318"/>
      <c r="B213" s="318"/>
      <c r="C213" s="419"/>
      <c r="D213" s="419"/>
      <c r="E213" s="421"/>
      <c r="F213" s="421"/>
      <c r="G213" s="420"/>
      <c r="H213" s="420"/>
      <c r="I213" s="420"/>
      <c r="J213" s="419"/>
      <c r="K213" s="419"/>
      <c r="L213" s="419"/>
      <c r="M213" s="419"/>
      <c r="N213" s="419"/>
      <c r="O213" s="419"/>
      <c r="P213" s="419"/>
      <c r="Q213" s="419"/>
      <c r="R213" s="419"/>
      <c r="S213" s="419"/>
      <c r="T213" s="419"/>
      <c r="U213" s="419"/>
      <c r="V213" s="366"/>
      <c r="X213" s="6"/>
    </row>
    <row r="214" spans="1:24" ht="21.75" customHeight="1">
      <c r="A214" s="318"/>
      <c r="B214" s="318"/>
      <c r="C214" s="419"/>
      <c r="D214" s="419"/>
      <c r="E214" s="421"/>
      <c r="F214" s="421"/>
      <c r="G214" s="420"/>
      <c r="H214" s="420"/>
      <c r="I214" s="420"/>
      <c r="J214" s="419"/>
      <c r="K214" s="419"/>
      <c r="L214" s="419"/>
      <c r="M214" s="419"/>
      <c r="N214" s="419"/>
      <c r="O214" s="419"/>
      <c r="P214" s="419"/>
      <c r="Q214" s="419"/>
      <c r="R214" s="419"/>
      <c r="S214" s="419"/>
      <c r="T214" s="419"/>
      <c r="U214" s="419"/>
      <c r="V214" s="366"/>
      <c r="X214" s="6"/>
    </row>
    <row r="215" spans="1:24" ht="21.75" customHeight="1">
      <c r="A215" s="318"/>
      <c r="B215" s="318"/>
      <c r="C215" s="419"/>
      <c r="D215" s="419"/>
      <c r="E215" s="421"/>
      <c r="F215" s="421"/>
      <c r="G215" s="420"/>
      <c r="H215" s="420"/>
      <c r="I215" s="420"/>
      <c r="J215" s="419"/>
      <c r="K215" s="419"/>
      <c r="L215" s="419"/>
      <c r="M215" s="419"/>
      <c r="N215" s="419"/>
      <c r="O215" s="419"/>
      <c r="P215" s="419"/>
      <c r="Q215" s="419"/>
      <c r="R215" s="419"/>
      <c r="S215" s="419"/>
      <c r="T215" s="419"/>
      <c r="U215" s="419"/>
      <c r="V215" s="366"/>
      <c r="X215" s="6"/>
    </row>
    <row r="216" spans="1:24" ht="21.75" customHeight="1">
      <c r="A216" s="318"/>
      <c r="B216" s="318"/>
      <c r="C216" s="419"/>
      <c r="D216" s="419"/>
      <c r="E216" s="421"/>
      <c r="F216" s="421"/>
      <c r="G216" s="420"/>
      <c r="H216" s="420"/>
      <c r="I216" s="420"/>
      <c r="J216" s="419"/>
      <c r="K216" s="419"/>
      <c r="L216" s="419"/>
      <c r="M216" s="419"/>
      <c r="N216" s="419"/>
      <c r="O216" s="419"/>
      <c r="P216" s="419"/>
      <c r="Q216" s="419"/>
      <c r="R216" s="419"/>
      <c r="S216" s="419"/>
      <c r="T216" s="419"/>
      <c r="U216" s="419"/>
      <c r="V216" s="366"/>
      <c r="X216" s="6"/>
    </row>
    <row r="217" spans="1:24" ht="21.75" customHeight="1">
      <c r="A217" s="318"/>
      <c r="B217" s="318"/>
      <c r="C217" s="419"/>
      <c r="D217" s="419"/>
      <c r="E217" s="421"/>
      <c r="F217" s="421"/>
      <c r="G217" s="420"/>
      <c r="H217" s="420"/>
      <c r="I217" s="420"/>
      <c r="J217" s="419"/>
      <c r="K217" s="419"/>
      <c r="L217" s="419"/>
      <c r="M217" s="419"/>
      <c r="N217" s="419"/>
      <c r="O217" s="419"/>
      <c r="P217" s="419"/>
      <c r="Q217" s="419"/>
      <c r="R217" s="419"/>
      <c r="S217" s="419"/>
      <c r="T217" s="419"/>
      <c r="U217" s="419"/>
      <c r="V217" s="366"/>
      <c r="X217" s="6"/>
    </row>
    <row r="218" spans="1:24" ht="21.75" customHeight="1">
      <c r="A218" s="318"/>
      <c r="B218" s="318"/>
      <c r="C218" s="419"/>
      <c r="D218" s="419"/>
      <c r="E218" s="421"/>
      <c r="F218" s="421"/>
      <c r="G218" s="420"/>
      <c r="H218" s="420"/>
      <c r="I218" s="420"/>
      <c r="J218" s="419"/>
      <c r="K218" s="419"/>
      <c r="L218" s="419"/>
      <c r="M218" s="419"/>
      <c r="N218" s="419"/>
      <c r="O218" s="419"/>
      <c r="P218" s="419"/>
      <c r="Q218" s="419"/>
      <c r="R218" s="419"/>
      <c r="S218" s="419"/>
      <c r="T218" s="419"/>
      <c r="U218" s="419"/>
      <c r="V218" s="366"/>
      <c r="X218" s="6"/>
    </row>
    <row r="219" spans="1:24" ht="21.75" customHeight="1">
      <c r="A219" s="318"/>
      <c r="B219" s="318"/>
      <c r="C219" s="419"/>
      <c r="D219" s="419"/>
      <c r="E219" s="421"/>
      <c r="F219" s="421"/>
      <c r="G219" s="420"/>
      <c r="H219" s="420"/>
      <c r="I219" s="420"/>
      <c r="J219" s="419"/>
      <c r="K219" s="419"/>
      <c r="L219" s="419"/>
      <c r="M219" s="419"/>
      <c r="N219" s="419"/>
      <c r="O219" s="419"/>
      <c r="P219" s="419"/>
      <c r="Q219" s="419"/>
      <c r="R219" s="419"/>
      <c r="S219" s="419"/>
      <c r="T219" s="419"/>
      <c r="U219" s="419"/>
      <c r="V219" s="366"/>
      <c r="X219" s="6"/>
    </row>
    <row r="220" spans="1:24" ht="16.5" customHeight="1">
      <c r="A220" s="318"/>
      <c r="B220" s="318"/>
      <c r="C220" s="306"/>
      <c r="D220" s="306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X220" s="6"/>
    </row>
    <row r="221" spans="1:24" ht="0.75" customHeight="1">
      <c r="A221" s="295"/>
      <c r="B221" s="310"/>
      <c r="C221" s="41"/>
      <c r="D221" s="41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X221" s="6"/>
    </row>
    <row r="222" spans="1:24" ht="16.5" customHeight="1">
      <c r="A222" s="295"/>
      <c r="B222" s="327" t="s">
        <v>123</v>
      </c>
      <c r="C222" s="41"/>
      <c r="D222" s="41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X222" s="6"/>
    </row>
    <row r="223" spans="1:24" ht="16.5" customHeight="1">
      <c r="A223" s="295"/>
      <c r="B223" s="327" t="s">
        <v>135</v>
      </c>
      <c r="C223" s="41"/>
      <c r="D223" s="41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X223" s="6"/>
    </row>
    <row r="224" spans="1:24" ht="16.5" customHeight="1">
      <c r="A224" s="295"/>
      <c r="B224" s="327" t="s">
        <v>443</v>
      </c>
      <c r="C224" s="41"/>
      <c r="D224" s="41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X224" s="6"/>
    </row>
    <row r="225" spans="1:24" ht="16.5" customHeight="1">
      <c r="A225" s="295"/>
      <c r="B225" s="19" t="s">
        <v>361</v>
      </c>
      <c r="C225" s="41"/>
      <c r="D225" s="41"/>
      <c r="E225" s="40"/>
      <c r="F225" s="298" t="s">
        <v>411</v>
      </c>
      <c r="G225" s="298"/>
      <c r="H225" s="40"/>
      <c r="I225" s="40"/>
      <c r="J225" s="40"/>
      <c r="K225" s="40"/>
      <c r="L225" s="298" t="s">
        <v>451</v>
      </c>
      <c r="M225" s="298"/>
      <c r="N225" s="298"/>
      <c r="O225" s="298"/>
      <c r="P225" s="298"/>
      <c r="Q225" s="298"/>
      <c r="R225" s="40"/>
      <c r="S225" s="40"/>
      <c r="T225" s="40"/>
      <c r="U225" s="40"/>
      <c r="V225" s="40"/>
      <c r="X225" s="6"/>
    </row>
    <row r="226" spans="1:24" ht="16.5" customHeight="1" thickBot="1">
      <c r="A226" s="295"/>
      <c r="B226" s="20"/>
      <c r="C226" s="41"/>
      <c r="D226" s="41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X226" s="6"/>
    </row>
    <row r="227" spans="1:24" ht="16.5" customHeight="1" thickBot="1">
      <c r="A227" s="484" t="s">
        <v>401</v>
      </c>
      <c r="B227" s="486" t="s">
        <v>11</v>
      </c>
      <c r="C227" s="100" t="s">
        <v>12</v>
      </c>
      <c r="D227" s="100" t="s">
        <v>445</v>
      </c>
      <c r="E227" s="488" t="s">
        <v>15</v>
      </c>
      <c r="F227" s="489"/>
      <c r="G227" s="490"/>
      <c r="H227" s="101" t="s">
        <v>16</v>
      </c>
      <c r="I227" s="488" t="s">
        <v>384</v>
      </c>
      <c r="J227" s="491"/>
      <c r="K227" s="491"/>
      <c r="L227" s="491"/>
      <c r="M227" s="491"/>
      <c r="N227" s="491"/>
      <c r="O227" s="491"/>
      <c r="P227" s="492"/>
      <c r="Q227" s="488" t="s">
        <v>377</v>
      </c>
      <c r="R227" s="489"/>
      <c r="S227" s="491"/>
      <c r="T227" s="491"/>
      <c r="U227" s="492"/>
      <c r="V227" s="363"/>
      <c r="X227" s="6"/>
    </row>
    <row r="228" spans="1:24" ht="38.25" customHeight="1" thickBot="1">
      <c r="A228" s="493"/>
      <c r="B228" s="487"/>
      <c r="C228" s="452" t="s">
        <v>17</v>
      </c>
      <c r="D228" s="102" t="s">
        <v>446</v>
      </c>
      <c r="E228" s="125" t="s">
        <v>18</v>
      </c>
      <c r="F228" s="125" t="s">
        <v>19</v>
      </c>
      <c r="G228" s="125" t="s">
        <v>20</v>
      </c>
      <c r="H228" s="453" t="s">
        <v>21</v>
      </c>
      <c r="I228" s="445" t="s">
        <v>404</v>
      </c>
      <c r="J228" s="445" t="s">
        <v>378</v>
      </c>
      <c r="K228" s="445" t="s">
        <v>379</v>
      </c>
      <c r="L228" s="445" t="s">
        <v>380</v>
      </c>
      <c r="M228" s="445" t="s">
        <v>381</v>
      </c>
      <c r="N228" s="445" t="s">
        <v>406</v>
      </c>
      <c r="O228" s="445" t="s">
        <v>407</v>
      </c>
      <c r="P228" s="445" t="s">
        <v>408</v>
      </c>
      <c r="Q228" s="125" t="s">
        <v>382</v>
      </c>
      <c r="R228" s="125" t="s">
        <v>402</v>
      </c>
      <c r="S228" s="125" t="s">
        <v>383</v>
      </c>
      <c r="T228" s="125" t="s">
        <v>405</v>
      </c>
      <c r="U228" s="98" t="s">
        <v>403</v>
      </c>
      <c r="V228" s="57"/>
      <c r="X228" s="6"/>
    </row>
    <row r="229" spans="1:24" ht="16.5" customHeight="1" thickBot="1">
      <c r="A229" s="299"/>
      <c r="B229" s="300" t="s">
        <v>22</v>
      </c>
      <c r="C229" s="301"/>
      <c r="D229" s="301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3"/>
      <c r="V229" s="325"/>
      <c r="X229" s="6"/>
    </row>
    <row r="230" spans="1:23" ht="39" customHeight="1">
      <c r="A230" s="178" t="s">
        <v>375</v>
      </c>
      <c r="B230" s="292" t="s">
        <v>393</v>
      </c>
      <c r="C230" s="105" t="s">
        <v>396</v>
      </c>
      <c r="D230" s="129">
        <v>23.81</v>
      </c>
      <c r="E230" s="130">
        <v>0.55</v>
      </c>
      <c r="F230" s="130">
        <v>0.1</v>
      </c>
      <c r="G230" s="130">
        <v>3.8</v>
      </c>
      <c r="H230" s="130">
        <v>12</v>
      </c>
      <c r="I230" s="130">
        <v>98</v>
      </c>
      <c r="J230" s="130">
        <v>6.9</v>
      </c>
      <c r="K230" s="130">
        <v>7.2</v>
      </c>
      <c r="L230" s="130">
        <v>4.2</v>
      </c>
      <c r="M230" s="130">
        <v>0.18</v>
      </c>
      <c r="N230" s="130">
        <v>0.1</v>
      </c>
      <c r="O230" s="130">
        <v>0.1</v>
      </c>
      <c r="P230" s="130">
        <v>5</v>
      </c>
      <c r="Q230" s="130">
        <v>0.01</v>
      </c>
      <c r="R230" s="130">
        <v>0.01</v>
      </c>
      <c r="S230" s="130">
        <v>1.5</v>
      </c>
      <c r="T230" s="130">
        <v>0</v>
      </c>
      <c r="U230" s="130">
        <v>0</v>
      </c>
      <c r="V230" s="316"/>
      <c r="W230" s="219"/>
    </row>
    <row r="231" spans="1:23" ht="33.75" customHeight="1">
      <c r="A231" s="273" t="s">
        <v>424</v>
      </c>
      <c r="B231" s="292" t="s">
        <v>428</v>
      </c>
      <c r="C231" s="393">
        <v>130</v>
      </c>
      <c r="D231" s="112">
        <v>71.96</v>
      </c>
      <c r="E231" s="358">
        <v>13</v>
      </c>
      <c r="F231" s="358">
        <v>15.1</v>
      </c>
      <c r="G231" s="358">
        <v>18.2</v>
      </c>
      <c r="H231" s="118">
        <v>259</v>
      </c>
      <c r="I231" s="118">
        <v>182</v>
      </c>
      <c r="J231" s="118">
        <v>38</v>
      </c>
      <c r="K231" s="118">
        <v>22</v>
      </c>
      <c r="L231" s="118">
        <v>95</v>
      </c>
      <c r="M231" s="118">
        <v>2</v>
      </c>
      <c r="N231" s="118">
        <v>10.8</v>
      </c>
      <c r="O231" s="118">
        <v>1.54</v>
      </c>
      <c r="P231" s="118">
        <v>27.6</v>
      </c>
      <c r="Q231" s="118">
        <v>0.04</v>
      </c>
      <c r="R231" s="118">
        <v>0.1</v>
      </c>
      <c r="S231" s="118">
        <v>15</v>
      </c>
      <c r="T231" s="118">
        <v>0</v>
      </c>
      <c r="U231" s="118">
        <v>0</v>
      </c>
      <c r="V231" s="307"/>
      <c r="W231" s="219"/>
    </row>
    <row r="232" spans="1:23" ht="25.5" customHeight="1">
      <c r="A232" s="352" t="s">
        <v>340</v>
      </c>
      <c r="B232" s="314" t="s">
        <v>28</v>
      </c>
      <c r="C232" s="357">
        <v>150</v>
      </c>
      <c r="D232" s="357">
        <v>17.84</v>
      </c>
      <c r="E232" s="358">
        <v>2.5</v>
      </c>
      <c r="F232" s="358">
        <v>4.8</v>
      </c>
      <c r="G232" s="358">
        <v>33.3</v>
      </c>
      <c r="H232" s="118">
        <v>191</v>
      </c>
      <c r="I232" s="118">
        <v>102</v>
      </c>
      <c r="J232" s="118">
        <v>11</v>
      </c>
      <c r="K232" s="118">
        <v>7</v>
      </c>
      <c r="L232" s="118">
        <v>36</v>
      </c>
      <c r="M232" s="118">
        <v>0.8</v>
      </c>
      <c r="N232" s="118">
        <v>1.32</v>
      </c>
      <c r="O232" s="118">
        <v>0</v>
      </c>
      <c r="P232" s="118">
        <v>20.24</v>
      </c>
      <c r="Q232" s="118">
        <v>0.06</v>
      </c>
      <c r="R232" s="118">
        <v>0.03</v>
      </c>
      <c r="S232" s="118">
        <v>0</v>
      </c>
      <c r="T232" s="118">
        <v>0.03</v>
      </c>
      <c r="U232" s="118">
        <v>0.06</v>
      </c>
      <c r="V232" s="307"/>
      <c r="W232" s="219"/>
    </row>
    <row r="233" spans="1:23" ht="22.5" customHeight="1">
      <c r="A233" s="408" t="s">
        <v>395</v>
      </c>
      <c r="B233" s="309" t="s">
        <v>368</v>
      </c>
      <c r="C233" s="159">
        <v>25</v>
      </c>
      <c r="D233" s="159">
        <v>5.22</v>
      </c>
      <c r="E233" s="106">
        <v>1.4</v>
      </c>
      <c r="F233" s="106">
        <v>0.28</v>
      </c>
      <c r="G233" s="106">
        <v>10.25</v>
      </c>
      <c r="H233" s="106">
        <v>51.5</v>
      </c>
      <c r="I233" s="106">
        <v>78</v>
      </c>
      <c r="J233" s="106">
        <v>7.25</v>
      </c>
      <c r="K233" s="106">
        <v>37.5</v>
      </c>
      <c r="L233" s="106">
        <v>11.75</v>
      </c>
      <c r="M233" s="106">
        <v>0.95</v>
      </c>
      <c r="N233" s="106">
        <v>1.4</v>
      </c>
      <c r="O233" s="106">
        <v>1.8</v>
      </c>
      <c r="P233" s="106">
        <v>8</v>
      </c>
      <c r="Q233" s="106">
        <v>0.04</v>
      </c>
      <c r="R233" s="106">
        <v>0.08</v>
      </c>
      <c r="S233" s="106">
        <v>0</v>
      </c>
      <c r="T233" s="106">
        <v>0</v>
      </c>
      <c r="U233" s="106">
        <v>0</v>
      </c>
      <c r="V233" s="316"/>
      <c r="W233" s="219"/>
    </row>
    <row r="234" spans="1:23" ht="25.5" customHeight="1">
      <c r="A234" s="387" t="s">
        <v>372</v>
      </c>
      <c r="B234" s="292" t="s">
        <v>371</v>
      </c>
      <c r="C234" s="112">
        <v>200</v>
      </c>
      <c r="D234" s="112">
        <v>5.36</v>
      </c>
      <c r="E234" s="106">
        <v>0.3</v>
      </c>
      <c r="F234" s="106">
        <v>0</v>
      </c>
      <c r="G234" s="106">
        <v>15</v>
      </c>
      <c r="H234" s="111">
        <v>45</v>
      </c>
      <c r="I234" s="111">
        <v>10.8</v>
      </c>
      <c r="J234" s="106">
        <v>8</v>
      </c>
      <c r="K234" s="106">
        <v>5</v>
      </c>
      <c r="L234" s="106">
        <v>10</v>
      </c>
      <c r="M234" s="106">
        <v>1</v>
      </c>
      <c r="N234" s="106">
        <v>0</v>
      </c>
      <c r="O234" s="106">
        <v>0.02</v>
      </c>
      <c r="P234" s="106">
        <v>0.7</v>
      </c>
      <c r="Q234" s="106">
        <v>0</v>
      </c>
      <c r="R234" s="106">
        <v>0</v>
      </c>
      <c r="S234" s="106">
        <v>3</v>
      </c>
      <c r="T234" s="106">
        <v>0</v>
      </c>
      <c r="U234" s="106">
        <v>0</v>
      </c>
      <c r="V234" s="311"/>
      <c r="W234" s="219"/>
    </row>
    <row r="235" spans="1:23" ht="25.5" customHeight="1" thickBot="1">
      <c r="A235" s="294" t="s">
        <v>442</v>
      </c>
      <c r="B235" s="291" t="s">
        <v>485</v>
      </c>
      <c r="C235" s="159">
        <v>130</v>
      </c>
      <c r="D235" s="118">
        <v>50</v>
      </c>
      <c r="E235" s="106">
        <v>0.4</v>
      </c>
      <c r="F235" s="106">
        <v>0.4</v>
      </c>
      <c r="G235" s="361">
        <v>11</v>
      </c>
      <c r="H235" s="360">
        <v>47</v>
      </c>
      <c r="I235" s="360">
        <v>230</v>
      </c>
      <c r="J235" s="361">
        <v>30</v>
      </c>
      <c r="K235" s="361">
        <v>11</v>
      </c>
      <c r="L235" s="362">
        <v>17</v>
      </c>
      <c r="M235" s="361">
        <v>0.1</v>
      </c>
      <c r="N235" s="361">
        <v>1.76</v>
      </c>
      <c r="O235" s="361">
        <v>0.26</v>
      </c>
      <c r="P235" s="361">
        <v>7.04</v>
      </c>
      <c r="Q235" s="361">
        <v>0.04</v>
      </c>
      <c r="R235" s="361">
        <v>0.016</v>
      </c>
      <c r="S235" s="361">
        <v>10</v>
      </c>
      <c r="T235" s="361">
        <v>3</v>
      </c>
      <c r="U235" s="361">
        <v>0</v>
      </c>
      <c r="V235" s="311"/>
      <c r="W235" s="219"/>
    </row>
    <row r="236" spans="1:23" ht="22.5" customHeight="1" thickBot="1">
      <c r="A236" s="395"/>
      <c r="B236" s="293" t="s">
        <v>226</v>
      </c>
      <c r="C236" s="369">
        <v>537</v>
      </c>
      <c r="D236" s="369">
        <f>SUM(D230:D235)</f>
        <v>174.19</v>
      </c>
      <c r="E236" s="334">
        <f aca="true" t="shared" si="12" ref="E236:U236">SUM(E230:E234)</f>
        <v>17.75</v>
      </c>
      <c r="F236" s="334">
        <f t="shared" si="12"/>
        <v>20.28</v>
      </c>
      <c r="G236" s="334">
        <f t="shared" si="12"/>
        <v>80.55</v>
      </c>
      <c r="H236" s="338">
        <f t="shared" si="12"/>
        <v>558.5</v>
      </c>
      <c r="I236" s="338">
        <f t="shared" si="12"/>
        <v>470.8</v>
      </c>
      <c r="J236" s="338">
        <f t="shared" si="12"/>
        <v>71.15</v>
      </c>
      <c r="K236" s="338">
        <f t="shared" si="12"/>
        <v>78.7</v>
      </c>
      <c r="L236" s="338">
        <f t="shared" si="12"/>
        <v>156.95</v>
      </c>
      <c r="M236" s="338">
        <f t="shared" si="12"/>
        <v>4.930000000000001</v>
      </c>
      <c r="N236" s="338">
        <f t="shared" si="12"/>
        <v>13.620000000000001</v>
      </c>
      <c r="O236" s="338">
        <f t="shared" si="12"/>
        <v>3.4600000000000004</v>
      </c>
      <c r="P236" s="338">
        <f t="shared" si="12"/>
        <v>61.540000000000006</v>
      </c>
      <c r="Q236" s="338">
        <f t="shared" si="12"/>
        <v>0.15</v>
      </c>
      <c r="R236" s="338">
        <f t="shared" si="12"/>
        <v>0.22000000000000003</v>
      </c>
      <c r="S236" s="338">
        <f t="shared" si="12"/>
        <v>19.5</v>
      </c>
      <c r="T236" s="338">
        <f t="shared" si="12"/>
        <v>0.03</v>
      </c>
      <c r="U236" s="338">
        <f t="shared" si="12"/>
        <v>0.06</v>
      </c>
      <c r="V236" s="366"/>
      <c r="W236" s="76"/>
    </row>
    <row r="237" spans="1:23" ht="22.5" customHeight="1" thickBot="1">
      <c r="A237" s="422"/>
      <c r="B237" s="318"/>
      <c r="C237" s="410"/>
      <c r="D237" s="410"/>
      <c r="E237" s="38"/>
      <c r="F237" s="298" t="s">
        <v>412</v>
      </c>
      <c r="G237" s="298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5"/>
      <c r="S237" s="365"/>
      <c r="T237" s="365"/>
      <c r="U237" s="365"/>
      <c r="V237" s="366"/>
      <c r="W237" s="76"/>
    </row>
    <row r="238" spans="1:23" ht="22.5" customHeight="1" thickBot="1">
      <c r="A238" s="484" t="s">
        <v>401</v>
      </c>
      <c r="B238" s="486" t="s">
        <v>11</v>
      </c>
      <c r="C238" s="100" t="s">
        <v>12</v>
      </c>
      <c r="D238" s="100" t="s">
        <v>445</v>
      </c>
      <c r="E238" s="488" t="s">
        <v>15</v>
      </c>
      <c r="F238" s="489"/>
      <c r="G238" s="490"/>
      <c r="H238" s="101" t="s">
        <v>16</v>
      </c>
      <c r="I238" s="488" t="s">
        <v>384</v>
      </c>
      <c r="J238" s="491"/>
      <c r="K238" s="491"/>
      <c r="L238" s="491"/>
      <c r="M238" s="491"/>
      <c r="N238" s="491"/>
      <c r="O238" s="491"/>
      <c r="P238" s="492"/>
      <c r="Q238" s="488" t="s">
        <v>377</v>
      </c>
      <c r="R238" s="489"/>
      <c r="S238" s="491"/>
      <c r="T238" s="491"/>
      <c r="U238" s="492"/>
      <c r="V238" s="366"/>
      <c r="W238" s="76"/>
    </row>
    <row r="239" spans="1:23" ht="33" customHeight="1" thickBot="1">
      <c r="A239" s="493"/>
      <c r="B239" s="487"/>
      <c r="C239" s="452" t="s">
        <v>17</v>
      </c>
      <c r="D239" s="102" t="s">
        <v>446</v>
      </c>
      <c r="E239" s="125" t="s">
        <v>18</v>
      </c>
      <c r="F239" s="125" t="s">
        <v>19</v>
      </c>
      <c r="G239" s="125" t="s">
        <v>20</v>
      </c>
      <c r="H239" s="453" t="s">
        <v>21</v>
      </c>
      <c r="I239" s="445" t="s">
        <v>404</v>
      </c>
      <c r="J239" s="445" t="s">
        <v>378</v>
      </c>
      <c r="K239" s="445" t="s">
        <v>379</v>
      </c>
      <c r="L239" s="445" t="s">
        <v>380</v>
      </c>
      <c r="M239" s="445" t="s">
        <v>381</v>
      </c>
      <c r="N239" s="445" t="s">
        <v>406</v>
      </c>
      <c r="O239" s="445" t="s">
        <v>407</v>
      </c>
      <c r="P239" s="445" t="s">
        <v>408</v>
      </c>
      <c r="Q239" s="125" t="s">
        <v>382</v>
      </c>
      <c r="R239" s="125" t="s">
        <v>402</v>
      </c>
      <c r="S239" s="125" t="s">
        <v>383</v>
      </c>
      <c r="T239" s="125" t="s">
        <v>405</v>
      </c>
      <c r="U239" s="98" t="s">
        <v>403</v>
      </c>
      <c r="V239" s="366"/>
      <c r="W239" s="76"/>
    </row>
    <row r="240" spans="1:23" ht="22.5" customHeight="1" thickBot="1">
      <c r="A240" s="299"/>
      <c r="B240" s="300" t="s">
        <v>22</v>
      </c>
      <c r="C240" s="301"/>
      <c r="D240" s="301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3"/>
      <c r="V240" s="366"/>
      <c r="W240" s="76"/>
    </row>
    <row r="241" spans="1:23" ht="22.5" customHeight="1">
      <c r="A241" s="109" t="s">
        <v>418</v>
      </c>
      <c r="B241" s="292" t="s">
        <v>417</v>
      </c>
      <c r="C241" s="105">
        <v>60</v>
      </c>
      <c r="D241" s="129">
        <v>10.42</v>
      </c>
      <c r="E241" s="130">
        <v>1.2</v>
      </c>
      <c r="F241" s="130">
        <v>3.1</v>
      </c>
      <c r="G241" s="130">
        <v>7.8</v>
      </c>
      <c r="H241" s="130">
        <v>38</v>
      </c>
      <c r="I241" s="130">
        <v>180</v>
      </c>
      <c r="J241" s="130">
        <v>31.2</v>
      </c>
      <c r="K241" s="130">
        <v>9.36</v>
      </c>
      <c r="L241" s="130">
        <v>32.94</v>
      </c>
      <c r="M241" s="130">
        <v>0.47</v>
      </c>
      <c r="N241" s="130">
        <v>1.8</v>
      </c>
      <c r="O241" s="130">
        <v>0.2</v>
      </c>
      <c r="P241" s="130">
        <v>6</v>
      </c>
      <c r="Q241" s="130">
        <v>0.04</v>
      </c>
      <c r="R241" s="130">
        <v>0.03</v>
      </c>
      <c r="S241" s="130">
        <v>14.7</v>
      </c>
      <c r="T241" s="130">
        <v>15</v>
      </c>
      <c r="U241" s="130">
        <v>0.1</v>
      </c>
      <c r="V241" s="366"/>
      <c r="W241" s="76"/>
    </row>
    <row r="242" spans="1:23" ht="22.5" customHeight="1">
      <c r="A242" s="352" t="s">
        <v>376</v>
      </c>
      <c r="B242" s="314" t="s">
        <v>385</v>
      </c>
      <c r="C242" s="393">
        <v>100</v>
      </c>
      <c r="D242" s="357">
        <v>91.44</v>
      </c>
      <c r="E242" s="358">
        <v>15.5</v>
      </c>
      <c r="F242" s="358">
        <v>13.9</v>
      </c>
      <c r="G242" s="358">
        <v>13.1</v>
      </c>
      <c r="H242" s="118">
        <v>205</v>
      </c>
      <c r="I242" s="166">
        <v>270</v>
      </c>
      <c r="J242" s="358">
        <v>14</v>
      </c>
      <c r="K242" s="358">
        <v>20</v>
      </c>
      <c r="L242" s="394">
        <v>150</v>
      </c>
      <c r="M242" s="358">
        <v>2</v>
      </c>
      <c r="N242" s="358">
        <v>6.34</v>
      </c>
      <c r="O242" s="358">
        <v>0</v>
      </c>
      <c r="P242" s="358">
        <v>55.44</v>
      </c>
      <c r="Q242" s="358">
        <v>0.04</v>
      </c>
      <c r="R242" s="358">
        <v>0.12</v>
      </c>
      <c r="S242" s="358">
        <v>1</v>
      </c>
      <c r="T242" s="358">
        <v>0.01</v>
      </c>
      <c r="U242" s="358">
        <v>0</v>
      </c>
      <c r="V242" s="366"/>
      <c r="W242" s="76"/>
    </row>
    <row r="243" spans="1:23" ht="22.5" customHeight="1">
      <c r="A243" s="116" t="s">
        <v>364</v>
      </c>
      <c r="B243" s="312" t="s">
        <v>373</v>
      </c>
      <c r="C243" s="159">
        <v>150</v>
      </c>
      <c r="D243" s="159">
        <v>10.98</v>
      </c>
      <c r="E243" s="106">
        <v>4.59</v>
      </c>
      <c r="F243" s="106">
        <v>6.92</v>
      </c>
      <c r="G243" s="106">
        <v>25.88</v>
      </c>
      <c r="H243" s="118">
        <v>214</v>
      </c>
      <c r="I243" s="118">
        <v>165</v>
      </c>
      <c r="J243" s="106">
        <v>23</v>
      </c>
      <c r="K243" s="376">
        <v>126</v>
      </c>
      <c r="L243" s="376">
        <v>211</v>
      </c>
      <c r="M243" s="106">
        <v>3.4</v>
      </c>
      <c r="N243" s="106">
        <v>1.45</v>
      </c>
      <c r="O243" s="106">
        <v>2.5</v>
      </c>
      <c r="P243" s="106">
        <v>10.12</v>
      </c>
      <c r="Q243" s="106">
        <v>0.2</v>
      </c>
      <c r="R243" s="106">
        <v>0.08</v>
      </c>
      <c r="S243" s="106">
        <v>1</v>
      </c>
      <c r="T243" s="106">
        <v>0.6</v>
      </c>
      <c r="U243" s="106">
        <v>0</v>
      </c>
      <c r="V243" s="366"/>
      <c r="W243" s="76"/>
    </row>
    <row r="244" spans="1:23" ht="22.5" customHeight="1">
      <c r="A244" s="408" t="s">
        <v>395</v>
      </c>
      <c r="B244" s="309" t="s">
        <v>368</v>
      </c>
      <c r="C244" s="159">
        <v>25</v>
      </c>
      <c r="D244" s="159">
        <v>5.22</v>
      </c>
      <c r="E244" s="106">
        <v>1.4</v>
      </c>
      <c r="F244" s="106">
        <v>0.28</v>
      </c>
      <c r="G244" s="106">
        <v>10.25</v>
      </c>
      <c r="H244" s="106">
        <v>51.5</v>
      </c>
      <c r="I244" s="106">
        <v>78</v>
      </c>
      <c r="J244" s="106">
        <v>7.25</v>
      </c>
      <c r="K244" s="106">
        <v>37.5</v>
      </c>
      <c r="L244" s="106">
        <v>11.75</v>
      </c>
      <c r="M244" s="106">
        <v>0.95</v>
      </c>
      <c r="N244" s="106">
        <v>1.4</v>
      </c>
      <c r="O244" s="106">
        <v>1.8</v>
      </c>
      <c r="P244" s="106">
        <v>8</v>
      </c>
      <c r="Q244" s="106">
        <v>0.04</v>
      </c>
      <c r="R244" s="106">
        <v>0.08</v>
      </c>
      <c r="S244" s="106">
        <v>0</v>
      </c>
      <c r="T244" s="106">
        <v>0</v>
      </c>
      <c r="U244" s="106">
        <v>0</v>
      </c>
      <c r="V244" s="366"/>
      <c r="W244" s="76"/>
    </row>
    <row r="245" spans="1:23" ht="22.5" customHeight="1">
      <c r="A245" s="109" t="s">
        <v>427</v>
      </c>
      <c r="B245" s="292" t="s">
        <v>429</v>
      </c>
      <c r="C245" s="436">
        <v>200</v>
      </c>
      <c r="D245" s="460">
        <v>20</v>
      </c>
      <c r="E245" s="106">
        <v>0.2</v>
      </c>
      <c r="F245" s="106">
        <v>0</v>
      </c>
      <c r="G245" s="106">
        <v>24.23</v>
      </c>
      <c r="H245" s="118">
        <v>95</v>
      </c>
      <c r="I245" s="118">
        <v>15.2</v>
      </c>
      <c r="J245" s="118">
        <v>60</v>
      </c>
      <c r="K245" s="118">
        <v>20</v>
      </c>
      <c r="L245" s="118">
        <v>3</v>
      </c>
      <c r="M245" s="118">
        <v>2.3</v>
      </c>
      <c r="N245" s="118">
        <v>0</v>
      </c>
      <c r="O245" s="118">
        <v>0</v>
      </c>
      <c r="P245" s="118">
        <v>0</v>
      </c>
      <c r="Q245" s="118">
        <v>0.3</v>
      </c>
      <c r="R245" s="118">
        <v>0.34</v>
      </c>
      <c r="S245" s="118">
        <v>20</v>
      </c>
      <c r="T245" s="368">
        <v>130</v>
      </c>
      <c r="U245" s="118">
        <v>1.68</v>
      </c>
      <c r="V245" s="366"/>
      <c r="W245" s="76"/>
    </row>
    <row r="246" spans="1:23" ht="22.5" customHeight="1" thickBot="1">
      <c r="A246" s="294" t="s">
        <v>442</v>
      </c>
      <c r="B246" s="291" t="s">
        <v>485</v>
      </c>
      <c r="C246" s="159">
        <v>130</v>
      </c>
      <c r="D246" s="118">
        <v>50</v>
      </c>
      <c r="E246" s="106">
        <v>0.4</v>
      </c>
      <c r="F246" s="106">
        <v>0.4</v>
      </c>
      <c r="G246" s="361">
        <v>11</v>
      </c>
      <c r="H246" s="360">
        <v>47</v>
      </c>
      <c r="I246" s="360">
        <v>230</v>
      </c>
      <c r="J246" s="361">
        <v>30</v>
      </c>
      <c r="K246" s="361">
        <v>11</v>
      </c>
      <c r="L246" s="362">
        <v>17</v>
      </c>
      <c r="M246" s="361">
        <v>0.1</v>
      </c>
      <c r="N246" s="361">
        <v>1.76</v>
      </c>
      <c r="O246" s="361">
        <v>0.26</v>
      </c>
      <c r="P246" s="361">
        <v>7.04</v>
      </c>
      <c r="Q246" s="361">
        <v>0.04</v>
      </c>
      <c r="R246" s="361">
        <v>0.016</v>
      </c>
      <c r="S246" s="361">
        <v>10</v>
      </c>
      <c r="T246" s="361">
        <v>3</v>
      </c>
      <c r="U246" s="361">
        <v>0</v>
      </c>
      <c r="V246" s="366"/>
      <c r="W246" s="76"/>
    </row>
    <row r="247" spans="1:23" ht="22.5" customHeight="1" thickBot="1">
      <c r="A247" s="395"/>
      <c r="B247" s="293" t="s">
        <v>226</v>
      </c>
      <c r="C247" s="369">
        <f>SUM(C241:C245)</f>
        <v>535</v>
      </c>
      <c r="D247" s="369">
        <f>SUM(D241:D246)</f>
        <v>188.06</v>
      </c>
      <c r="E247" s="334">
        <f aca="true" t="shared" si="13" ref="E247:U247">SUM(E241:E245)</f>
        <v>22.889999999999997</v>
      </c>
      <c r="F247" s="334">
        <f t="shared" si="13"/>
        <v>24.200000000000003</v>
      </c>
      <c r="G247" s="334">
        <f t="shared" si="13"/>
        <v>81.26</v>
      </c>
      <c r="H247" s="338">
        <f t="shared" si="13"/>
        <v>603.5</v>
      </c>
      <c r="I247" s="338">
        <f t="shared" si="13"/>
        <v>708.2</v>
      </c>
      <c r="J247" s="338">
        <f t="shared" si="13"/>
        <v>135.45</v>
      </c>
      <c r="K247" s="338">
        <f t="shared" si="13"/>
        <v>212.86</v>
      </c>
      <c r="L247" s="338">
        <f t="shared" si="13"/>
        <v>408.69</v>
      </c>
      <c r="M247" s="338">
        <f t="shared" si="13"/>
        <v>9.12</v>
      </c>
      <c r="N247" s="338">
        <f t="shared" si="13"/>
        <v>10.99</v>
      </c>
      <c r="O247" s="338">
        <f t="shared" si="13"/>
        <v>4.5</v>
      </c>
      <c r="P247" s="373">
        <f t="shared" si="13"/>
        <v>79.56</v>
      </c>
      <c r="Q247" s="338">
        <f t="shared" si="13"/>
        <v>0.62</v>
      </c>
      <c r="R247" s="338">
        <f t="shared" si="13"/>
        <v>0.65</v>
      </c>
      <c r="S247" s="338">
        <f t="shared" si="13"/>
        <v>36.7</v>
      </c>
      <c r="T247" s="338">
        <f t="shared" si="13"/>
        <v>145.61</v>
      </c>
      <c r="U247" s="338">
        <f t="shared" si="13"/>
        <v>1.78</v>
      </c>
      <c r="V247" s="366"/>
      <c r="W247" s="76"/>
    </row>
    <row r="248" spans="1:23" ht="22.5" customHeight="1">
      <c r="A248" s="422"/>
      <c r="B248" s="318"/>
      <c r="C248" s="410"/>
      <c r="D248" s="410"/>
      <c r="E248" s="38"/>
      <c r="F248" s="38"/>
      <c r="G248" s="38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6"/>
      <c r="W248" s="76"/>
    </row>
    <row r="249" spans="1:23" ht="22.5" customHeight="1">
      <c r="A249" s="422"/>
      <c r="B249" s="318"/>
      <c r="C249" s="410"/>
      <c r="D249" s="410"/>
      <c r="E249" s="38"/>
      <c r="F249" s="38"/>
      <c r="G249" s="38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5"/>
      <c r="S249" s="365"/>
      <c r="T249" s="365"/>
      <c r="U249" s="365"/>
      <c r="V249" s="366"/>
      <c r="W249" s="76"/>
    </row>
    <row r="250" spans="1:23" ht="22.5" customHeight="1">
      <c r="A250" s="422"/>
      <c r="B250" s="318"/>
      <c r="C250" s="410"/>
      <c r="D250" s="410"/>
      <c r="E250" s="38"/>
      <c r="F250" s="38"/>
      <c r="G250" s="38"/>
      <c r="H250" s="365"/>
      <c r="I250" s="365"/>
      <c r="J250" s="365"/>
      <c r="K250" s="365"/>
      <c r="L250" s="365"/>
      <c r="M250" s="365"/>
      <c r="N250" s="365"/>
      <c r="O250" s="365"/>
      <c r="P250" s="365"/>
      <c r="Q250" s="365"/>
      <c r="R250" s="365"/>
      <c r="S250" s="365"/>
      <c r="T250" s="365"/>
      <c r="U250" s="365"/>
      <c r="V250" s="366"/>
      <c r="W250" s="76"/>
    </row>
    <row r="251" spans="1:36" s="25" customFormat="1" ht="16.5" customHeight="1">
      <c r="A251" s="308"/>
      <c r="B251" s="327"/>
      <c r="C251" s="41"/>
      <c r="D251" s="41"/>
      <c r="E251" s="40"/>
      <c r="F251" s="298"/>
      <c r="G251" s="298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s="25" customFormat="1" ht="16.5" customHeight="1">
      <c r="A252" s="308"/>
      <c r="B252" s="327" t="s">
        <v>63</v>
      </c>
      <c r="C252" s="41"/>
      <c r="D252" s="41"/>
      <c r="E252" s="40"/>
      <c r="F252" s="298" t="s">
        <v>411</v>
      </c>
      <c r="G252" s="298"/>
      <c r="H252" s="40"/>
      <c r="I252" s="40"/>
      <c r="J252" s="40"/>
      <c r="K252" s="40"/>
      <c r="L252" s="298" t="s">
        <v>451</v>
      </c>
      <c r="M252" s="298"/>
      <c r="N252" s="298"/>
      <c r="O252" s="298"/>
      <c r="P252" s="298"/>
      <c r="Q252" s="298"/>
      <c r="R252" s="40"/>
      <c r="S252" s="40"/>
      <c r="T252" s="40"/>
      <c r="U252" s="40"/>
      <c r="V252" s="40"/>
      <c r="W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s="25" customFormat="1" ht="16.5" customHeight="1">
      <c r="A253" s="308"/>
      <c r="B253" s="327" t="s">
        <v>135</v>
      </c>
      <c r="C253" s="41"/>
      <c r="D253" s="41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22" ht="16.5" customHeight="1">
      <c r="A254" s="295"/>
      <c r="B254" s="327" t="s">
        <v>443</v>
      </c>
      <c r="C254" s="41"/>
      <c r="D254" s="41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</row>
    <row r="255" spans="1:22" ht="16.5" customHeight="1" thickBot="1">
      <c r="A255" s="295"/>
      <c r="B255" s="19" t="s">
        <v>361</v>
      </c>
      <c r="C255" s="295"/>
      <c r="D255" s="295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</row>
    <row r="256" spans="1:22" ht="16.5" customHeight="1" thickBot="1">
      <c r="A256" s="484" t="s">
        <v>401</v>
      </c>
      <c r="B256" s="486" t="s">
        <v>11</v>
      </c>
      <c r="C256" s="100" t="s">
        <v>12</v>
      </c>
      <c r="D256" s="100" t="s">
        <v>445</v>
      </c>
      <c r="E256" s="488" t="s">
        <v>15</v>
      </c>
      <c r="F256" s="489"/>
      <c r="G256" s="490"/>
      <c r="H256" s="101" t="s">
        <v>16</v>
      </c>
      <c r="I256" s="488" t="s">
        <v>384</v>
      </c>
      <c r="J256" s="491"/>
      <c r="K256" s="491"/>
      <c r="L256" s="491"/>
      <c r="M256" s="491"/>
      <c r="N256" s="491"/>
      <c r="O256" s="491"/>
      <c r="P256" s="492"/>
      <c r="Q256" s="488" t="s">
        <v>377</v>
      </c>
      <c r="R256" s="489"/>
      <c r="S256" s="491"/>
      <c r="T256" s="491"/>
      <c r="U256" s="492"/>
      <c r="V256" s="363"/>
    </row>
    <row r="257" spans="1:22" ht="33.75" customHeight="1" thickBot="1">
      <c r="A257" s="493"/>
      <c r="B257" s="487"/>
      <c r="C257" s="452" t="s">
        <v>17</v>
      </c>
      <c r="D257" s="102" t="s">
        <v>446</v>
      </c>
      <c r="E257" s="125" t="s">
        <v>18</v>
      </c>
      <c r="F257" s="125" t="s">
        <v>19</v>
      </c>
      <c r="G257" s="125" t="s">
        <v>20</v>
      </c>
      <c r="H257" s="453" t="s">
        <v>21</v>
      </c>
      <c r="I257" s="445" t="s">
        <v>404</v>
      </c>
      <c r="J257" s="445" t="s">
        <v>378</v>
      </c>
      <c r="K257" s="445" t="s">
        <v>379</v>
      </c>
      <c r="L257" s="445" t="s">
        <v>380</v>
      </c>
      <c r="M257" s="445" t="s">
        <v>381</v>
      </c>
      <c r="N257" s="445" t="s">
        <v>406</v>
      </c>
      <c r="O257" s="445" t="s">
        <v>407</v>
      </c>
      <c r="P257" s="445" t="s">
        <v>408</v>
      </c>
      <c r="Q257" s="125" t="s">
        <v>382</v>
      </c>
      <c r="R257" s="125" t="s">
        <v>402</v>
      </c>
      <c r="S257" s="125" t="s">
        <v>383</v>
      </c>
      <c r="T257" s="125" t="s">
        <v>405</v>
      </c>
      <c r="U257" s="98" t="s">
        <v>403</v>
      </c>
      <c r="V257" s="57"/>
    </row>
    <row r="258" spans="1:22" ht="16.5" customHeight="1" thickBot="1">
      <c r="A258" s="299"/>
      <c r="B258" s="300" t="s">
        <v>22</v>
      </c>
      <c r="C258" s="301"/>
      <c r="D258" s="301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3"/>
      <c r="V258" s="325"/>
    </row>
    <row r="259" spans="1:22" ht="21" customHeight="1">
      <c r="A259" s="153" t="s">
        <v>473</v>
      </c>
      <c r="B259" s="153" t="s">
        <v>481</v>
      </c>
      <c r="C259" s="167">
        <v>60</v>
      </c>
      <c r="D259" s="168">
        <v>25</v>
      </c>
      <c r="E259" s="168">
        <v>1.5</v>
      </c>
      <c r="F259" s="168">
        <v>3.12</v>
      </c>
      <c r="G259" s="168">
        <v>1.79</v>
      </c>
      <c r="H259" s="168">
        <v>43</v>
      </c>
      <c r="I259" s="168">
        <v>50</v>
      </c>
      <c r="J259" s="168">
        <v>10.2</v>
      </c>
      <c r="K259" s="168">
        <v>8.4</v>
      </c>
      <c r="L259" s="168">
        <v>15</v>
      </c>
      <c r="M259" s="168">
        <v>0.25</v>
      </c>
      <c r="N259" s="168">
        <v>0.01</v>
      </c>
      <c r="O259" s="168">
        <v>0</v>
      </c>
      <c r="P259" s="168">
        <v>0</v>
      </c>
      <c r="Q259" s="168">
        <v>0.06</v>
      </c>
      <c r="R259" s="168">
        <v>0.02</v>
      </c>
      <c r="S259" s="168">
        <v>5</v>
      </c>
      <c r="T259" s="168">
        <v>0</v>
      </c>
      <c r="U259" s="168">
        <v>0</v>
      </c>
      <c r="V259" s="307"/>
    </row>
    <row r="260" spans="1:22" ht="30" customHeight="1">
      <c r="A260" s="339" t="s">
        <v>474</v>
      </c>
      <c r="B260" s="479" t="s">
        <v>475</v>
      </c>
      <c r="C260" s="343" t="s">
        <v>476</v>
      </c>
      <c r="D260" s="428">
        <v>75</v>
      </c>
      <c r="E260" s="428">
        <v>13.6</v>
      </c>
      <c r="F260" s="130">
        <v>15.2</v>
      </c>
      <c r="G260" s="130">
        <v>30.8</v>
      </c>
      <c r="H260" s="130">
        <v>312</v>
      </c>
      <c r="I260" s="391">
        <v>1048</v>
      </c>
      <c r="J260" s="130">
        <v>36</v>
      </c>
      <c r="K260" s="130">
        <v>70</v>
      </c>
      <c r="L260" s="391">
        <v>262</v>
      </c>
      <c r="M260" s="130">
        <v>4</v>
      </c>
      <c r="N260" s="130">
        <v>15.58</v>
      </c>
      <c r="O260" s="130">
        <v>20.03</v>
      </c>
      <c r="P260" s="130">
        <v>22.77</v>
      </c>
      <c r="Q260" s="130">
        <v>0.28</v>
      </c>
      <c r="R260" s="130">
        <v>0.713</v>
      </c>
      <c r="S260" s="130">
        <v>24</v>
      </c>
      <c r="T260" s="130">
        <v>15.06</v>
      </c>
      <c r="U260" s="130">
        <v>0.01</v>
      </c>
      <c r="V260" s="307"/>
    </row>
    <row r="261" spans="1:22" ht="17.25" customHeight="1">
      <c r="A261" s="408" t="s">
        <v>395</v>
      </c>
      <c r="B261" s="309" t="s">
        <v>368</v>
      </c>
      <c r="C261" s="159">
        <v>25</v>
      </c>
      <c r="D261" s="106">
        <v>4.86</v>
      </c>
      <c r="E261" s="106">
        <v>1.4</v>
      </c>
      <c r="F261" s="106">
        <v>0.28</v>
      </c>
      <c r="G261" s="106">
        <v>10.25</v>
      </c>
      <c r="H261" s="106">
        <v>51.5</v>
      </c>
      <c r="I261" s="106">
        <v>78</v>
      </c>
      <c r="J261" s="106">
        <v>7.25</v>
      </c>
      <c r="K261" s="106">
        <v>37.5</v>
      </c>
      <c r="L261" s="106">
        <v>11.75</v>
      </c>
      <c r="M261" s="106">
        <v>0.95</v>
      </c>
      <c r="N261" s="106">
        <v>1.4</v>
      </c>
      <c r="O261" s="106">
        <v>1.8</v>
      </c>
      <c r="P261" s="106">
        <v>8</v>
      </c>
      <c r="Q261" s="106">
        <v>0.04</v>
      </c>
      <c r="R261" s="106">
        <v>0.08</v>
      </c>
      <c r="S261" s="106">
        <v>0</v>
      </c>
      <c r="T261" s="106">
        <v>0</v>
      </c>
      <c r="U261" s="106">
        <v>0</v>
      </c>
      <c r="V261" s="307"/>
    </row>
    <row r="262" spans="1:22" ht="22.5" customHeight="1">
      <c r="A262" s="480" t="s">
        <v>423</v>
      </c>
      <c r="B262" s="292" t="s">
        <v>416</v>
      </c>
      <c r="C262" s="112">
        <v>200</v>
      </c>
      <c r="D262" s="106">
        <v>10.89</v>
      </c>
      <c r="E262" s="106">
        <v>0.3</v>
      </c>
      <c r="F262" s="106">
        <v>0</v>
      </c>
      <c r="G262" s="106">
        <v>15</v>
      </c>
      <c r="H262" s="111">
        <v>49.5</v>
      </c>
      <c r="I262" s="111">
        <v>10.8</v>
      </c>
      <c r="J262" s="106">
        <v>8</v>
      </c>
      <c r="K262" s="106">
        <v>5</v>
      </c>
      <c r="L262" s="106">
        <v>10</v>
      </c>
      <c r="M262" s="106">
        <v>1</v>
      </c>
      <c r="N262" s="106">
        <v>0</v>
      </c>
      <c r="O262" s="106">
        <v>0.02</v>
      </c>
      <c r="P262" s="106">
        <v>0.7</v>
      </c>
      <c r="Q262" s="106">
        <v>0</v>
      </c>
      <c r="R262" s="106">
        <v>0</v>
      </c>
      <c r="S262" s="106">
        <v>15</v>
      </c>
      <c r="T262" s="106">
        <v>0</v>
      </c>
      <c r="U262" s="106">
        <v>0</v>
      </c>
      <c r="V262" s="307"/>
    </row>
    <row r="263" spans="1:25" ht="36.75" customHeight="1" thickBot="1">
      <c r="A263" s="294" t="s">
        <v>442</v>
      </c>
      <c r="B263" s="291" t="s">
        <v>386</v>
      </c>
      <c r="C263" s="159">
        <v>130</v>
      </c>
      <c r="D263" s="118">
        <v>36</v>
      </c>
      <c r="E263" s="106">
        <v>0.2</v>
      </c>
      <c r="F263" s="106">
        <v>0.2</v>
      </c>
      <c r="G263" s="361">
        <v>11</v>
      </c>
      <c r="H263" s="360">
        <v>40</v>
      </c>
      <c r="I263" s="360">
        <v>230</v>
      </c>
      <c r="J263" s="361">
        <v>30</v>
      </c>
      <c r="K263" s="361">
        <v>11</v>
      </c>
      <c r="L263" s="362">
        <v>17</v>
      </c>
      <c r="M263" s="361">
        <v>0.1</v>
      </c>
      <c r="N263" s="361">
        <v>1.76</v>
      </c>
      <c r="O263" s="361">
        <v>0.26</v>
      </c>
      <c r="P263" s="361">
        <v>7.04</v>
      </c>
      <c r="Q263" s="361">
        <v>0.04</v>
      </c>
      <c r="R263" s="361">
        <v>0.016</v>
      </c>
      <c r="S263" s="361">
        <v>35</v>
      </c>
      <c r="T263" s="361">
        <v>3</v>
      </c>
      <c r="U263" s="361">
        <v>0</v>
      </c>
      <c r="V263" s="316"/>
      <c r="W263" s="219"/>
      <c r="X263" s="220"/>
      <c r="Y263" s="219"/>
    </row>
    <row r="264" spans="1:23" ht="19.5" customHeight="1" thickBot="1">
      <c r="A264" s="293"/>
      <c r="B264" s="293" t="s">
        <v>226</v>
      </c>
      <c r="C264" s="348">
        <f>SUM(C259:C263)</f>
        <v>415</v>
      </c>
      <c r="D264" s="397">
        <f>SUM(D259:D263)</f>
        <v>151.75</v>
      </c>
      <c r="E264" s="458">
        <f aca="true" t="shared" si="14" ref="E264:T264">SUM(E259:E263)</f>
        <v>17</v>
      </c>
      <c r="F264" s="458">
        <f t="shared" si="14"/>
        <v>18.8</v>
      </c>
      <c r="G264" s="399">
        <f t="shared" si="14"/>
        <v>68.84</v>
      </c>
      <c r="H264" s="399">
        <f t="shared" si="14"/>
        <v>496</v>
      </c>
      <c r="I264" s="241">
        <f t="shared" si="14"/>
        <v>1416.8</v>
      </c>
      <c r="J264" s="241">
        <f t="shared" si="14"/>
        <v>91.45</v>
      </c>
      <c r="K264" s="241">
        <f t="shared" si="14"/>
        <v>131.9</v>
      </c>
      <c r="L264" s="241">
        <f t="shared" si="14"/>
        <v>315.75</v>
      </c>
      <c r="M264" s="241">
        <f t="shared" si="14"/>
        <v>6.3</v>
      </c>
      <c r="N264" s="241">
        <f t="shared" si="14"/>
        <v>18.75</v>
      </c>
      <c r="O264" s="241">
        <f t="shared" si="14"/>
        <v>22.110000000000003</v>
      </c>
      <c r="P264" s="241">
        <f t="shared" si="14"/>
        <v>38.51</v>
      </c>
      <c r="Q264" s="241">
        <f t="shared" si="14"/>
        <v>0.42</v>
      </c>
      <c r="R264" s="241">
        <f t="shared" si="14"/>
        <v>0.829</v>
      </c>
      <c r="S264" s="241">
        <f t="shared" si="14"/>
        <v>79</v>
      </c>
      <c r="T264" s="241">
        <f t="shared" si="14"/>
        <v>18.060000000000002</v>
      </c>
      <c r="U264" s="338">
        <f>SUM(U259:U263)</f>
        <v>0.01</v>
      </c>
      <c r="V264" s="366"/>
      <c r="W264" s="78"/>
    </row>
    <row r="265" spans="1:23" ht="9" customHeight="1">
      <c r="A265" s="318"/>
      <c r="B265" s="318"/>
      <c r="C265" s="419"/>
      <c r="D265" s="419"/>
      <c r="E265" s="424"/>
      <c r="F265" s="424"/>
      <c r="G265" s="424"/>
      <c r="H265" s="424"/>
      <c r="I265" s="425"/>
      <c r="J265" s="425"/>
      <c r="K265" s="425"/>
      <c r="L265" s="425"/>
      <c r="M265" s="425"/>
      <c r="N265" s="425"/>
      <c r="O265" s="425"/>
      <c r="P265" s="425"/>
      <c r="Q265" s="425"/>
      <c r="R265" s="425"/>
      <c r="S265" s="425"/>
      <c r="T265" s="425"/>
      <c r="U265" s="365"/>
      <c r="V265" s="366"/>
      <c r="W265" s="78"/>
    </row>
    <row r="266" spans="1:23" ht="19.5" customHeight="1" thickBot="1">
      <c r="A266" s="318"/>
      <c r="B266" s="318"/>
      <c r="C266" s="419"/>
      <c r="D266" s="419"/>
      <c r="E266" s="424"/>
      <c r="F266" s="298" t="s">
        <v>412</v>
      </c>
      <c r="G266" s="298"/>
      <c r="H266" s="424"/>
      <c r="I266" s="425"/>
      <c r="J266" s="425"/>
      <c r="K266" s="425"/>
      <c r="L266" s="425"/>
      <c r="M266" s="425"/>
      <c r="N266" s="425"/>
      <c r="O266" s="425"/>
      <c r="P266" s="425"/>
      <c r="Q266" s="425"/>
      <c r="R266" s="425"/>
      <c r="S266" s="425"/>
      <c r="T266" s="425"/>
      <c r="U266" s="365"/>
      <c r="V266" s="366"/>
      <c r="W266" s="78"/>
    </row>
    <row r="267" spans="1:23" ht="19.5" customHeight="1" thickBot="1">
      <c r="A267" s="484" t="s">
        <v>401</v>
      </c>
      <c r="B267" s="486" t="s">
        <v>11</v>
      </c>
      <c r="C267" s="100" t="s">
        <v>12</v>
      </c>
      <c r="D267" s="100" t="s">
        <v>445</v>
      </c>
      <c r="E267" s="488" t="s">
        <v>15</v>
      </c>
      <c r="F267" s="489"/>
      <c r="G267" s="490"/>
      <c r="H267" s="101" t="s">
        <v>16</v>
      </c>
      <c r="I267" s="488" t="s">
        <v>384</v>
      </c>
      <c r="J267" s="491"/>
      <c r="K267" s="491"/>
      <c r="L267" s="491"/>
      <c r="M267" s="491"/>
      <c r="N267" s="491"/>
      <c r="O267" s="491"/>
      <c r="P267" s="492"/>
      <c r="Q267" s="488" t="s">
        <v>377</v>
      </c>
      <c r="R267" s="489"/>
      <c r="S267" s="491"/>
      <c r="T267" s="491"/>
      <c r="U267" s="492"/>
      <c r="V267" s="366"/>
      <c r="W267" s="78"/>
    </row>
    <row r="268" spans="1:23" ht="30" customHeight="1" thickBot="1">
      <c r="A268" s="493"/>
      <c r="B268" s="487"/>
      <c r="C268" s="452" t="s">
        <v>17</v>
      </c>
      <c r="D268" s="102" t="s">
        <v>446</v>
      </c>
      <c r="E268" s="125" t="s">
        <v>18</v>
      </c>
      <c r="F268" s="125" t="s">
        <v>19</v>
      </c>
      <c r="G268" s="125" t="s">
        <v>20</v>
      </c>
      <c r="H268" s="453" t="s">
        <v>21</v>
      </c>
      <c r="I268" s="445" t="s">
        <v>404</v>
      </c>
      <c r="J268" s="445" t="s">
        <v>378</v>
      </c>
      <c r="K268" s="445" t="s">
        <v>379</v>
      </c>
      <c r="L268" s="445" t="s">
        <v>380</v>
      </c>
      <c r="M268" s="445" t="s">
        <v>381</v>
      </c>
      <c r="N268" s="445" t="s">
        <v>406</v>
      </c>
      <c r="O268" s="445" t="s">
        <v>407</v>
      </c>
      <c r="P268" s="445" t="s">
        <v>408</v>
      </c>
      <c r="Q268" s="125" t="s">
        <v>382</v>
      </c>
      <c r="R268" s="125" t="s">
        <v>402</v>
      </c>
      <c r="S268" s="125" t="s">
        <v>383</v>
      </c>
      <c r="T268" s="125" t="s">
        <v>405</v>
      </c>
      <c r="U268" s="98" t="s">
        <v>403</v>
      </c>
      <c r="V268" s="366"/>
      <c r="W268" s="78"/>
    </row>
    <row r="269" spans="1:23" ht="19.5" customHeight="1" thickBot="1">
      <c r="A269" s="299"/>
      <c r="B269" s="300" t="s">
        <v>22</v>
      </c>
      <c r="C269" s="301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437"/>
      <c r="Q269" s="302"/>
      <c r="R269" s="302"/>
      <c r="S269" s="302"/>
      <c r="T269" s="302"/>
      <c r="U269" s="303"/>
      <c r="V269" s="366"/>
      <c r="W269" s="78"/>
    </row>
    <row r="270" spans="1:23" ht="35.25" customHeight="1">
      <c r="A270" s="153" t="s">
        <v>477</v>
      </c>
      <c r="B270" s="400" t="s">
        <v>478</v>
      </c>
      <c r="C270" s="167">
        <v>60</v>
      </c>
      <c r="D270" s="130">
        <v>25</v>
      </c>
      <c r="E270" s="168">
        <v>1.5</v>
      </c>
      <c r="F270" s="168">
        <v>3.12</v>
      </c>
      <c r="G270" s="168">
        <v>1.79</v>
      </c>
      <c r="H270" s="168">
        <v>43</v>
      </c>
      <c r="I270" s="168">
        <v>50</v>
      </c>
      <c r="J270" s="168">
        <v>10.2</v>
      </c>
      <c r="K270" s="168">
        <v>8.4</v>
      </c>
      <c r="L270" s="168">
        <v>15</v>
      </c>
      <c r="M270" s="168">
        <v>0.25</v>
      </c>
      <c r="N270" s="168">
        <v>0.01</v>
      </c>
      <c r="O270" s="168">
        <v>0</v>
      </c>
      <c r="P270" s="168">
        <v>0</v>
      </c>
      <c r="Q270" s="168">
        <v>0.06</v>
      </c>
      <c r="R270" s="168">
        <v>0.02</v>
      </c>
      <c r="S270" s="168">
        <v>5</v>
      </c>
      <c r="T270" s="168">
        <v>0</v>
      </c>
      <c r="U270" s="168">
        <v>0</v>
      </c>
      <c r="V270" s="366"/>
      <c r="W270" s="78"/>
    </row>
    <row r="271" spans="1:23" ht="19.5" customHeight="1">
      <c r="A271" s="481" t="s">
        <v>479</v>
      </c>
      <c r="B271" s="326" t="s">
        <v>480</v>
      </c>
      <c r="C271" s="343">
        <v>200</v>
      </c>
      <c r="D271" s="390">
        <v>75</v>
      </c>
      <c r="E271" s="428">
        <v>11.42</v>
      </c>
      <c r="F271" s="130">
        <v>20.8</v>
      </c>
      <c r="G271" s="130">
        <v>24.7</v>
      </c>
      <c r="H271" s="130">
        <v>331.8</v>
      </c>
      <c r="I271" s="361">
        <v>342.5</v>
      </c>
      <c r="J271" s="360">
        <v>21</v>
      </c>
      <c r="K271" s="482">
        <v>87</v>
      </c>
      <c r="L271" s="482">
        <v>180</v>
      </c>
      <c r="M271" s="360">
        <v>3.06</v>
      </c>
      <c r="N271" s="360">
        <v>4.93</v>
      </c>
      <c r="O271" s="360">
        <v>5.78</v>
      </c>
      <c r="P271" s="360">
        <v>60.97</v>
      </c>
      <c r="Q271" s="360">
        <v>0.26</v>
      </c>
      <c r="R271" s="360">
        <v>0.162</v>
      </c>
      <c r="S271" s="360">
        <v>2.95</v>
      </c>
      <c r="T271" s="360">
        <v>14</v>
      </c>
      <c r="U271" s="360">
        <v>6.67</v>
      </c>
      <c r="V271" s="366"/>
      <c r="W271" s="78"/>
    </row>
    <row r="272" spans="1:23" ht="19.5" customHeight="1">
      <c r="A272" s="387" t="s">
        <v>359</v>
      </c>
      <c r="B272" s="292" t="s">
        <v>365</v>
      </c>
      <c r="C272" s="112">
        <v>200</v>
      </c>
      <c r="D272" s="390">
        <v>2.16</v>
      </c>
      <c r="E272" s="106">
        <v>0.2</v>
      </c>
      <c r="F272" s="106">
        <v>0</v>
      </c>
      <c r="G272" s="106">
        <v>10</v>
      </c>
      <c r="H272" s="111">
        <v>41</v>
      </c>
      <c r="I272" s="111">
        <v>0</v>
      </c>
      <c r="J272" s="106">
        <v>5</v>
      </c>
      <c r="K272" s="106">
        <v>4</v>
      </c>
      <c r="L272" s="106">
        <v>8</v>
      </c>
      <c r="M272" s="106">
        <v>1</v>
      </c>
      <c r="N272" s="106">
        <v>0</v>
      </c>
      <c r="O272" s="106">
        <v>0</v>
      </c>
      <c r="P272" s="106">
        <v>0</v>
      </c>
      <c r="Q272" s="106">
        <v>0</v>
      </c>
      <c r="R272" s="106">
        <v>0</v>
      </c>
      <c r="S272" s="106">
        <v>0</v>
      </c>
      <c r="T272" s="106">
        <v>0</v>
      </c>
      <c r="U272" s="106">
        <v>0</v>
      </c>
      <c r="V272" s="366"/>
      <c r="W272" s="78"/>
    </row>
    <row r="273" spans="1:23" ht="19.5" customHeight="1">
      <c r="A273" s="408" t="s">
        <v>395</v>
      </c>
      <c r="B273" s="309" t="s">
        <v>368</v>
      </c>
      <c r="C273" s="159">
        <v>25</v>
      </c>
      <c r="D273" s="118">
        <v>4.86</v>
      </c>
      <c r="E273" s="106">
        <v>1.4</v>
      </c>
      <c r="F273" s="106">
        <v>0.28</v>
      </c>
      <c r="G273" s="106">
        <v>10.25</v>
      </c>
      <c r="H273" s="106">
        <v>51.5</v>
      </c>
      <c r="I273" s="106">
        <v>78</v>
      </c>
      <c r="J273" s="106">
        <v>7.25</v>
      </c>
      <c r="K273" s="106">
        <v>37.5</v>
      </c>
      <c r="L273" s="106">
        <v>11.75</v>
      </c>
      <c r="M273" s="106">
        <v>0.95</v>
      </c>
      <c r="N273" s="106">
        <v>1.4</v>
      </c>
      <c r="O273" s="106">
        <v>1.8</v>
      </c>
      <c r="P273" s="106">
        <v>8</v>
      </c>
      <c r="Q273" s="106">
        <v>0.04</v>
      </c>
      <c r="R273" s="106">
        <v>0.08</v>
      </c>
      <c r="S273" s="106">
        <v>0</v>
      </c>
      <c r="T273" s="106">
        <v>0</v>
      </c>
      <c r="U273" s="106">
        <v>0</v>
      </c>
      <c r="V273" s="366"/>
      <c r="W273" s="78"/>
    </row>
    <row r="274" spans="1:23" ht="33" customHeight="1" thickBot="1">
      <c r="A274" s="313" t="s">
        <v>398</v>
      </c>
      <c r="B274" s="344" t="s">
        <v>386</v>
      </c>
      <c r="C274" s="159">
        <v>130</v>
      </c>
      <c r="D274" s="118">
        <v>36</v>
      </c>
      <c r="E274" s="106">
        <v>0.2</v>
      </c>
      <c r="F274" s="106">
        <v>0.2</v>
      </c>
      <c r="G274" s="361">
        <v>11</v>
      </c>
      <c r="H274" s="360">
        <v>40</v>
      </c>
      <c r="I274" s="360">
        <v>230</v>
      </c>
      <c r="J274" s="361">
        <v>30</v>
      </c>
      <c r="K274" s="361">
        <v>11</v>
      </c>
      <c r="L274" s="362">
        <v>17</v>
      </c>
      <c r="M274" s="361">
        <v>0.1</v>
      </c>
      <c r="N274" s="361">
        <v>1.76</v>
      </c>
      <c r="O274" s="361">
        <v>0.26</v>
      </c>
      <c r="P274" s="361">
        <v>7.04</v>
      </c>
      <c r="Q274" s="361">
        <v>0.04</v>
      </c>
      <c r="R274" s="361">
        <v>0.016</v>
      </c>
      <c r="S274" s="361">
        <v>35</v>
      </c>
      <c r="T274" s="361">
        <v>3</v>
      </c>
      <c r="U274" s="361">
        <v>0</v>
      </c>
      <c r="V274" s="366"/>
      <c r="W274" s="78"/>
    </row>
    <row r="275" spans="1:23" ht="27.75" customHeight="1" thickBot="1">
      <c r="A275" s="293"/>
      <c r="B275" s="293" t="s">
        <v>226</v>
      </c>
      <c r="C275" s="348">
        <f>SUM(C270:C274)</f>
        <v>615</v>
      </c>
      <c r="D275" s="397">
        <f>SUM(D270:D274)</f>
        <v>143.01999999999998</v>
      </c>
      <c r="E275" s="399">
        <f aca="true" t="shared" si="15" ref="E275:T275">SUM(E270:E274)</f>
        <v>14.719999999999999</v>
      </c>
      <c r="F275" s="399">
        <f t="shared" si="15"/>
        <v>24.400000000000002</v>
      </c>
      <c r="G275" s="399">
        <f t="shared" si="15"/>
        <v>57.739999999999995</v>
      </c>
      <c r="H275" s="399">
        <f t="shared" si="15"/>
        <v>507.3</v>
      </c>
      <c r="I275" s="399">
        <f t="shared" si="15"/>
        <v>700.5</v>
      </c>
      <c r="J275" s="399">
        <f t="shared" si="15"/>
        <v>73.45</v>
      </c>
      <c r="K275" s="399">
        <f t="shared" si="15"/>
        <v>147.9</v>
      </c>
      <c r="L275" s="399">
        <f t="shared" si="15"/>
        <v>231.75</v>
      </c>
      <c r="M275" s="399">
        <f t="shared" si="15"/>
        <v>5.36</v>
      </c>
      <c r="N275" s="399">
        <f t="shared" si="15"/>
        <v>8.1</v>
      </c>
      <c r="O275" s="399">
        <f t="shared" si="15"/>
        <v>7.84</v>
      </c>
      <c r="P275" s="399">
        <f t="shared" si="15"/>
        <v>76.01</v>
      </c>
      <c r="Q275" s="399">
        <f t="shared" si="15"/>
        <v>0.39999999999999997</v>
      </c>
      <c r="R275" s="399">
        <f t="shared" si="15"/>
        <v>0.278</v>
      </c>
      <c r="S275" s="399">
        <f t="shared" si="15"/>
        <v>42.95</v>
      </c>
      <c r="T275" s="399">
        <f t="shared" si="15"/>
        <v>17</v>
      </c>
      <c r="U275" s="399">
        <f>SUM(U270:U273)</f>
        <v>6.67</v>
      </c>
      <c r="V275" s="366"/>
      <c r="W275" s="78"/>
    </row>
    <row r="276" spans="1:23" ht="19.5" customHeight="1">
      <c r="A276" s="318"/>
      <c r="B276" s="318"/>
      <c r="C276" s="419"/>
      <c r="D276" s="419"/>
      <c r="E276" s="424"/>
      <c r="F276" s="424"/>
      <c r="G276" s="424"/>
      <c r="H276" s="424"/>
      <c r="I276" s="425"/>
      <c r="J276" s="425"/>
      <c r="K276" s="425"/>
      <c r="L276" s="425"/>
      <c r="M276" s="425"/>
      <c r="N276" s="425"/>
      <c r="O276" s="425"/>
      <c r="P276" s="425"/>
      <c r="Q276" s="425"/>
      <c r="R276" s="425"/>
      <c r="S276" s="425"/>
      <c r="T276" s="425"/>
      <c r="U276" s="365"/>
      <c r="V276" s="366"/>
      <c r="W276" s="78"/>
    </row>
    <row r="277" spans="1:23" ht="19.5" customHeight="1">
      <c r="A277" s="318"/>
      <c r="B277" s="318"/>
      <c r="C277" s="419"/>
      <c r="D277" s="419"/>
      <c r="E277" s="424"/>
      <c r="F277" s="424"/>
      <c r="G277" s="424"/>
      <c r="H277" s="424"/>
      <c r="I277" s="425"/>
      <c r="J277" s="425"/>
      <c r="K277" s="425"/>
      <c r="L277" s="425"/>
      <c r="M277" s="425"/>
      <c r="N277" s="425"/>
      <c r="O277" s="425"/>
      <c r="P277" s="425"/>
      <c r="Q277" s="425"/>
      <c r="R277" s="425"/>
      <c r="S277" s="425"/>
      <c r="T277" s="425"/>
      <c r="U277" s="365"/>
      <c r="V277" s="366"/>
      <c r="W277" s="78"/>
    </row>
    <row r="278" spans="1:36" s="25" customFormat="1" ht="19.5" customHeight="1">
      <c r="A278" s="318"/>
      <c r="B278" s="318"/>
      <c r="C278" s="419"/>
      <c r="D278" s="419"/>
      <c r="E278" s="424"/>
      <c r="F278" s="424"/>
      <c r="G278" s="424"/>
      <c r="H278" s="424"/>
      <c r="I278" s="425"/>
      <c r="J278" s="425"/>
      <c r="K278" s="425"/>
      <c r="L278" s="425"/>
      <c r="M278" s="425"/>
      <c r="N278" s="425"/>
      <c r="O278" s="425"/>
      <c r="P278" s="425"/>
      <c r="Q278" s="425"/>
      <c r="R278" s="425"/>
      <c r="S278" s="425"/>
      <c r="T278" s="425"/>
      <c r="U278" s="365"/>
      <c r="V278" s="366"/>
      <c r="W278" s="78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s="25" customFormat="1" ht="19.5" customHeight="1">
      <c r="A279" s="318"/>
      <c r="B279" s="318"/>
      <c r="C279" s="419"/>
      <c r="D279" s="419"/>
      <c r="E279" s="424"/>
      <c r="F279" s="424"/>
      <c r="G279" s="424"/>
      <c r="H279" s="424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365"/>
      <c r="V279" s="366"/>
      <c r="W279" s="78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s="25" customFormat="1" ht="19.5" customHeight="1">
      <c r="A280" s="318"/>
      <c r="B280" s="318"/>
      <c r="C280" s="419"/>
      <c r="D280" s="419"/>
      <c r="E280" s="424"/>
      <c r="F280" s="424"/>
      <c r="G280" s="424"/>
      <c r="H280" s="424"/>
      <c r="I280" s="425"/>
      <c r="J280" s="425"/>
      <c r="K280" s="425"/>
      <c r="L280" s="425"/>
      <c r="M280" s="425"/>
      <c r="N280" s="425"/>
      <c r="O280" s="425"/>
      <c r="P280" s="425"/>
      <c r="Q280" s="425"/>
      <c r="R280" s="425"/>
      <c r="S280" s="425"/>
      <c r="T280" s="425"/>
      <c r="U280" s="365"/>
      <c r="V280" s="366"/>
      <c r="W280" s="78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s="25" customFormat="1" ht="16.5" customHeight="1">
      <c r="A281" s="308"/>
      <c r="B281" s="327"/>
      <c r="C281" s="41"/>
      <c r="D281" s="41"/>
      <c r="E281" s="40"/>
      <c r="F281" s="298"/>
      <c r="G281" s="298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s="25" customFormat="1" ht="16.5" customHeight="1">
      <c r="A282" s="308"/>
      <c r="B282" s="327"/>
      <c r="C282" s="41"/>
      <c r="D282" s="41"/>
      <c r="E282" s="40"/>
      <c r="F282" s="298"/>
      <c r="G282" s="298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s="25" customFormat="1" ht="16.5" customHeight="1">
      <c r="A283" s="308"/>
      <c r="B283" s="327" t="s">
        <v>355</v>
      </c>
      <c r="C283" s="41"/>
      <c r="D283" s="41"/>
      <c r="E283" s="40"/>
      <c r="F283" s="298" t="s">
        <v>411</v>
      </c>
      <c r="G283" s="298"/>
      <c r="H283" s="40"/>
      <c r="I283" s="40"/>
      <c r="J283" s="40"/>
      <c r="K283" s="40"/>
      <c r="L283" s="298" t="s">
        <v>451</v>
      </c>
      <c r="M283" s="298"/>
      <c r="N283" s="298"/>
      <c r="O283" s="298"/>
      <c r="P283" s="298"/>
      <c r="Q283" s="298"/>
      <c r="R283" s="40"/>
      <c r="S283" s="40"/>
      <c r="T283" s="40"/>
      <c r="U283" s="40"/>
      <c r="V283" s="40"/>
      <c r="W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s="25" customFormat="1" ht="16.5" customHeight="1">
      <c r="A284" s="308"/>
      <c r="B284" s="327" t="s">
        <v>135</v>
      </c>
      <c r="C284" s="41"/>
      <c r="D284" s="41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s="25" customFormat="1" ht="18" customHeight="1">
      <c r="A285" s="295"/>
      <c r="B285" s="327" t="s">
        <v>443</v>
      </c>
      <c r="C285" s="295"/>
      <c r="D285" s="295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s="25" customFormat="1" ht="18" customHeight="1" thickBot="1">
      <c r="A286" s="295"/>
      <c r="B286" s="19" t="s">
        <v>361</v>
      </c>
      <c r="C286" s="295"/>
      <c r="D286" s="295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s="25" customFormat="1" ht="23.25" customHeight="1" thickBot="1">
      <c r="A287" s="484" t="s">
        <v>401</v>
      </c>
      <c r="B287" s="486" t="s">
        <v>11</v>
      </c>
      <c r="C287" s="100" t="s">
        <v>12</v>
      </c>
      <c r="D287" s="100" t="s">
        <v>445</v>
      </c>
      <c r="E287" s="488" t="s">
        <v>15</v>
      </c>
      <c r="F287" s="489"/>
      <c r="G287" s="490"/>
      <c r="H287" s="101" t="s">
        <v>16</v>
      </c>
      <c r="I287" s="488" t="s">
        <v>384</v>
      </c>
      <c r="J287" s="491"/>
      <c r="K287" s="491"/>
      <c r="L287" s="491"/>
      <c r="M287" s="491"/>
      <c r="N287" s="491"/>
      <c r="O287" s="491"/>
      <c r="P287" s="492"/>
      <c r="Q287" s="488" t="s">
        <v>377</v>
      </c>
      <c r="R287" s="489"/>
      <c r="S287" s="491"/>
      <c r="T287" s="491"/>
      <c r="U287" s="492"/>
      <c r="V287" s="363"/>
      <c r="W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s="25" customFormat="1" ht="36" customHeight="1" thickBot="1">
      <c r="A288" s="493"/>
      <c r="B288" s="487"/>
      <c r="C288" s="452" t="s">
        <v>17</v>
      </c>
      <c r="D288" s="102" t="s">
        <v>446</v>
      </c>
      <c r="E288" s="125" t="s">
        <v>18</v>
      </c>
      <c r="F288" s="125" t="s">
        <v>19</v>
      </c>
      <c r="G288" s="125" t="s">
        <v>20</v>
      </c>
      <c r="H288" s="453" t="s">
        <v>21</v>
      </c>
      <c r="I288" s="445" t="s">
        <v>404</v>
      </c>
      <c r="J288" s="445" t="s">
        <v>378</v>
      </c>
      <c r="K288" s="445" t="s">
        <v>379</v>
      </c>
      <c r="L288" s="445" t="s">
        <v>380</v>
      </c>
      <c r="M288" s="445" t="s">
        <v>381</v>
      </c>
      <c r="N288" s="445" t="s">
        <v>406</v>
      </c>
      <c r="O288" s="445" t="s">
        <v>407</v>
      </c>
      <c r="P288" s="445" t="s">
        <v>408</v>
      </c>
      <c r="Q288" s="125" t="s">
        <v>382</v>
      </c>
      <c r="R288" s="125" t="s">
        <v>402</v>
      </c>
      <c r="S288" s="125" t="s">
        <v>383</v>
      </c>
      <c r="T288" s="125" t="s">
        <v>405</v>
      </c>
      <c r="U288" s="98" t="s">
        <v>403</v>
      </c>
      <c r="V288" s="57"/>
      <c r="W288" s="78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s="25" customFormat="1" ht="16.5" customHeight="1" thickBot="1">
      <c r="A289" s="299"/>
      <c r="B289" s="300" t="s">
        <v>22</v>
      </c>
      <c r="C289" s="301"/>
      <c r="D289" s="301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302"/>
      <c r="T289" s="302"/>
      <c r="U289" s="303"/>
      <c r="V289" s="325"/>
      <c r="W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s="25" customFormat="1" ht="39" customHeight="1">
      <c r="A290" s="387" t="s">
        <v>375</v>
      </c>
      <c r="B290" s="321" t="s">
        <v>432</v>
      </c>
      <c r="C290" s="117">
        <v>60</v>
      </c>
      <c r="D290" s="117">
        <v>22.04</v>
      </c>
      <c r="E290" s="118">
        <v>0.55</v>
      </c>
      <c r="F290" s="106">
        <v>0.1</v>
      </c>
      <c r="G290" s="106">
        <v>1.9</v>
      </c>
      <c r="H290" s="118">
        <v>12</v>
      </c>
      <c r="I290" s="118">
        <v>145</v>
      </c>
      <c r="J290" s="118">
        <v>5.5</v>
      </c>
      <c r="K290" s="118">
        <v>10.5</v>
      </c>
      <c r="L290" s="118">
        <v>3.5</v>
      </c>
      <c r="M290" s="118">
        <v>0.15</v>
      </c>
      <c r="N290" s="118">
        <v>0.4</v>
      </c>
      <c r="O290" s="118">
        <v>0.2</v>
      </c>
      <c r="P290" s="118">
        <v>10</v>
      </c>
      <c r="Q290" s="118">
        <v>0.04</v>
      </c>
      <c r="R290" s="118">
        <v>0.02</v>
      </c>
      <c r="S290" s="118">
        <v>15</v>
      </c>
      <c r="T290" s="118">
        <v>66.5</v>
      </c>
      <c r="U290" s="118">
        <v>0</v>
      </c>
      <c r="V290" s="307"/>
      <c r="W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s="25" customFormat="1" ht="21" customHeight="1">
      <c r="A291" s="387" t="s">
        <v>390</v>
      </c>
      <c r="B291" s="292" t="s">
        <v>482</v>
      </c>
      <c r="C291" s="105">
        <v>110</v>
      </c>
      <c r="D291" s="105">
        <v>52.44</v>
      </c>
      <c r="E291" s="118">
        <v>13</v>
      </c>
      <c r="F291" s="106">
        <v>13.2</v>
      </c>
      <c r="G291" s="106">
        <v>10.54</v>
      </c>
      <c r="H291" s="106">
        <v>193</v>
      </c>
      <c r="I291" s="106">
        <v>121</v>
      </c>
      <c r="J291" s="106">
        <v>100.84</v>
      </c>
      <c r="K291" s="376">
        <v>143.76</v>
      </c>
      <c r="L291" s="106">
        <v>17.24</v>
      </c>
      <c r="M291" s="106">
        <v>1.14</v>
      </c>
      <c r="N291" s="106">
        <v>2.7</v>
      </c>
      <c r="O291" s="106">
        <v>10</v>
      </c>
      <c r="P291" s="106">
        <v>57</v>
      </c>
      <c r="Q291" s="106">
        <v>0.08</v>
      </c>
      <c r="R291" s="106">
        <v>0.028</v>
      </c>
      <c r="S291" s="106">
        <v>0.36</v>
      </c>
      <c r="T291" s="106">
        <v>44.4</v>
      </c>
      <c r="U291" s="290">
        <v>0.01</v>
      </c>
      <c r="V291" s="316"/>
      <c r="W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s="25" customFormat="1" ht="18" customHeight="1">
      <c r="A292" s="291" t="s">
        <v>463</v>
      </c>
      <c r="B292" s="291" t="s">
        <v>464</v>
      </c>
      <c r="C292" s="117">
        <v>150</v>
      </c>
      <c r="D292" s="117">
        <v>27.14</v>
      </c>
      <c r="E292" s="106">
        <v>2.5</v>
      </c>
      <c r="F292" s="106">
        <v>4.6</v>
      </c>
      <c r="G292" s="106">
        <v>19.8</v>
      </c>
      <c r="H292" s="368">
        <v>131</v>
      </c>
      <c r="I292" s="368">
        <v>471</v>
      </c>
      <c r="J292" s="106">
        <v>16</v>
      </c>
      <c r="K292" s="106">
        <v>28</v>
      </c>
      <c r="L292" s="106">
        <v>85</v>
      </c>
      <c r="M292" s="106">
        <v>1.1</v>
      </c>
      <c r="N292" s="106">
        <v>4.4</v>
      </c>
      <c r="O292" s="106">
        <v>0.24</v>
      </c>
      <c r="P292" s="376">
        <v>26.4</v>
      </c>
      <c r="Q292" s="106">
        <v>0.14</v>
      </c>
      <c r="R292" s="106">
        <v>0.056</v>
      </c>
      <c r="S292" s="106">
        <v>5</v>
      </c>
      <c r="T292" s="106">
        <v>1.8</v>
      </c>
      <c r="U292" s="106">
        <v>0.06</v>
      </c>
      <c r="V292" s="307"/>
      <c r="W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s="25" customFormat="1" ht="17.25" customHeight="1">
      <c r="A293" s="408" t="s">
        <v>395</v>
      </c>
      <c r="B293" s="309" t="s">
        <v>368</v>
      </c>
      <c r="C293" s="159">
        <v>25</v>
      </c>
      <c r="D293" s="159">
        <v>4.36</v>
      </c>
      <c r="E293" s="106">
        <v>1.4</v>
      </c>
      <c r="F293" s="106">
        <v>0.28</v>
      </c>
      <c r="G293" s="106">
        <v>10.25</v>
      </c>
      <c r="H293" s="106">
        <v>51.5</v>
      </c>
      <c r="I293" s="106">
        <v>78</v>
      </c>
      <c r="J293" s="106">
        <v>7.25</v>
      </c>
      <c r="K293" s="106">
        <v>37.5</v>
      </c>
      <c r="L293" s="106">
        <v>11.75</v>
      </c>
      <c r="M293" s="106">
        <v>0.95</v>
      </c>
      <c r="N293" s="106">
        <v>1.4</v>
      </c>
      <c r="O293" s="106">
        <v>1.8</v>
      </c>
      <c r="P293" s="106">
        <v>8</v>
      </c>
      <c r="Q293" s="106">
        <v>0.04</v>
      </c>
      <c r="R293" s="106">
        <v>0.08</v>
      </c>
      <c r="S293" s="106">
        <v>0</v>
      </c>
      <c r="T293" s="106">
        <v>0</v>
      </c>
      <c r="U293" s="106">
        <v>0</v>
      </c>
      <c r="V293" s="316"/>
      <c r="W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s="25" customFormat="1" ht="17.25" customHeight="1">
      <c r="A294" s="387" t="s">
        <v>359</v>
      </c>
      <c r="B294" s="292" t="s">
        <v>365</v>
      </c>
      <c r="C294" s="112">
        <v>200</v>
      </c>
      <c r="D294" s="112">
        <v>2.16</v>
      </c>
      <c r="E294" s="106">
        <v>0.2</v>
      </c>
      <c r="F294" s="106">
        <v>0</v>
      </c>
      <c r="G294" s="106">
        <v>10</v>
      </c>
      <c r="H294" s="111">
        <v>41</v>
      </c>
      <c r="I294" s="111">
        <v>0</v>
      </c>
      <c r="J294" s="106">
        <v>5</v>
      </c>
      <c r="K294" s="106">
        <v>4</v>
      </c>
      <c r="L294" s="106">
        <v>8</v>
      </c>
      <c r="M294" s="106">
        <v>1</v>
      </c>
      <c r="N294" s="106">
        <v>0</v>
      </c>
      <c r="O294" s="106">
        <v>0</v>
      </c>
      <c r="P294" s="106">
        <v>0</v>
      </c>
      <c r="Q294" s="106">
        <v>0</v>
      </c>
      <c r="R294" s="106">
        <v>0</v>
      </c>
      <c r="S294" s="106">
        <v>0</v>
      </c>
      <c r="T294" s="106">
        <v>0</v>
      </c>
      <c r="U294" s="106">
        <v>0</v>
      </c>
      <c r="V294" s="311"/>
      <c r="W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s="25" customFormat="1" ht="17.25" customHeight="1">
      <c r="A295" s="178" t="s">
        <v>394</v>
      </c>
      <c r="B295" s="345" t="s">
        <v>410</v>
      </c>
      <c r="C295" s="375">
        <v>200</v>
      </c>
      <c r="D295" s="166">
        <v>30</v>
      </c>
      <c r="E295" s="358">
        <v>0</v>
      </c>
      <c r="F295" s="358">
        <v>0</v>
      </c>
      <c r="G295" s="358">
        <v>25</v>
      </c>
      <c r="H295" s="358">
        <v>80.8</v>
      </c>
      <c r="I295" s="358">
        <v>0</v>
      </c>
      <c r="J295" s="358">
        <v>14</v>
      </c>
      <c r="K295" s="358">
        <v>8</v>
      </c>
      <c r="L295" s="358">
        <v>14</v>
      </c>
      <c r="M295" s="358">
        <v>2.8</v>
      </c>
      <c r="N295" s="358">
        <v>0</v>
      </c>
      <c r="O295" s="358">
        <v>0</v>
      </c>
      <c r="P295" s="358">
        <v>0</v>
      </c>
      <c r="Q295" s="358">
        <v>0.02</v>
      </c>
      <c r="R295" s="358">
        <v>0</v>
      </c>
      <c r="S295" s="358">
        <v>4</v>
      </c>
      <c r="T295" s="358">
        <v>0</v>
      </c>
      <c r="U295" s="358">
        <v>0</v>
      </c>
      <c r="V295" s="311"/>
      <c r="W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s="25" customFormat="1" ht="30" customHeight="1" thickBot="1">
      <c r="A296" s="350" t="s">
        <v>419</v>
      </c>
      <c r="B296" s="292" t="s">
        <v>276</v>
      </c>
      <c r="C296" s="112">
        <v>50</v>
      </c>
      <c r="D296" s="111">
        <v>21</v>
      </c>
      <c r="E296" s="106">
        <v>1.88</v>
      </c>
      <c r="F296" s="106">
        <v>2.5</v>
      </c>
      <c r="G296" s="106">
        <v>25</v>
      </c>
      <c r="H296" s="111">
        <v>135</v>
      </c>
      <c r="I296" s="111">
        <v>55</v>
      </c>
      <c r="J296" s="106">
        <v>5</v>
      </c>
      <c r="K296" s="106">
        <v>4</v>
      </c>
      <c r="L296" s="106">
        <v>8</v>
      </c>
      <c r="M296" s="106">
        <v>1</v>
      </c>
      <c r="N296" s="106">
        <v>0</v>
      </c>
      <c r="O296" s="106">
        <v>0</v>
      </c>
      <c r="P296" s="106">
        <v>0</v>
      </c>
      <c r="Q296" s="106">
        <v>0.01</v>
      </c>
      <c r="R296" s="106">
        <v>0.02</v>
      </c>
      <c r="S296" s="106">
        <v>1.23</v>
      </c>
      <c r="T296" s="106">
        <v>1.7</v>
      </c>
      <c r="U296" s="290">
        <v>0</v>
      </c>
      <c r="V296" s="311"/>
      <c r="W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25" ht="19.5" customHeight="1" thickBot="1">
      <c r="A297" s="331"/>
      <c r="B297" s="332" t="s">
        <v>354</v>
      </c>
      <c r="C297" s="396">
        <f>SUM(C290:C296)</f>
        <v>795</v>
      </c>
      <c r="D297" s="461">
        <f>SUM(D290:D296)</f>
        <v>159.14</v>
      </c>
      <c r="E297" s="356">
        <f aca="true" t="shared" si="16" ref="E297:U297">SUM(E290:E296)</f>
        <v>19.529999999999998</v>
      </c>
      <c r="F297" s="356">
        <f t="shared" si="16"/>
        <v>20.68</v>
      </c>
      <c r="G297" s="356">
        <f t="shared" si="16"/>
        <v>102.49000000000001</v>
      </c>
      <c r="H297" s="356">
        <f t="shared" si="16"/>
        <v>644.3</v>
      </c>
      <c r="I297" s="356">
        <f t="shared" si="16"/>
        <v>870</v>
      </c>
      <c r="J297" s="356">
        <f t="shared" si="16"/>
        <v>153.59</v>
      </c>
      <c r="K297" s="356">
        <f t="shared" si="16"/>
        <v>235.76</v>
      </c>
      <c r="L297" s="356">
        <f t="shared" si="16"/>
        <v>147.49</v>
      </c>
      <c r="M297" s="356">
        <f t="shared" si="16"/>
        <v>8.14</v>
      </c>
      <c r="N297" s="356">
        <f t="shared" si="16"/>
        <v>8.9</v>
      </c>
      <c r="O297" s="356">
        <f t="shared" si="16"/>
        <v>12.24</v>
      </c>
      <c r="P297" s="356">
        <f t="shared" si="16"/>
        <v>101.4</v>
      </c>
      <c r="Q297" s="356">
        <f t="shared" si="16"/>
        <v>0.33</v>
      </c>
      <c r="R297" s="356">
        <f t="shared" si="16"/>
        <v>0.204</v>
      </c>
      <c r="S297" s="356">
        <f t="shared" si="16"/>
        <v>25.59</v>
      </c>
      <c r="T297" s="356">
        <f t="shared" si="16"/>
        <v>114.4</v>
      </c>
      <c r="U297" s="356">
        <f t="shared" si="16"/>
        <v>0.06999999999999999</v>
      </c>
      <c r="V297" s="40"/>
      <c r="W297" s="219"/>
      <c r="X297" s="220"/>
      <c r="Y297" s="219"/>
    </row>
    <row r="298" spans="1:25" ht="19.5" customHeight="1" thickBot="1">
      <c r="A298" s="317"/>
      <c r="B298" s="318"/>
      <c r="C298" s="80"/>
      <c r="D298" s="80"/>
      <c r="E298" s="423"/>
      <c r="F298" s="298" t="s">
        <v>412</v>
      </c>
      <c r="G298" s="298"/>
      <c r="H298" s="423"/>
      <c r="I298" s="423"/>
      <c r="J298" s="423"/>
      <c r="K298" s="423"/>
      <c r="L298" s="423"/>
      <c r="M298" s="423"/>
      <c r="N298" s="423"/>
      <c r="O298" s="423"/>
      <c r="P298" s="423"/>
      <c r="Q298" s="423"/>
      <c r="R298" s="423"/>
      <c r="S298" s="423"/>
      <c r="T298" s="423"/>
      <c r="U298" s="423"/>
      <c r="V298" s="40"/>
      <c r="W298" s="219"/>
      <c r="X298" s="220"/>
      <c r="Y298" s="219"/>
    </row>
    <row r="299" spans="1:25" ht="19.5" customHeight="1" thickBot="1">
      <c r="A299" s="484" t="s">
        <v>401</v>
      </c>
      <c r="B299" s="486" t="s">
        <v>11</v>
      </c>
      <c r="C299" s="100" t="s">
        <v>12</v>
      </c>
      <c r="D299" s="100" t="s">
        <v>445</v>
      </c>
      <c r="E299" s="488" t="s">
        <v>15</v>
      </c>
      <c r="F299" s="489"/>
      <c r="G299" s="490"/>
      <c r="H299" s="101" t="s">
        <v>16</v>
      </c>
      <c r="I299" s="488" t="s">
        <v>384</v>
      </c>
      <c r="J299" s="491"/>
      <c r="K299" s="491"/>
      <c r="L299" s="491"/>
      <c r="M299" s="491"/>
      <c r="N299" s="491"/>
      <c r="O299" s="491"/>
      <c r="P299" s="492"/>
      <c r="Q299" s="488" t="s">
        <v>377</v>
      </c>
      <c r="R299" s="489"/>
      <c r="S299" s="491"/>
      <c r="T299" s="491"/>
      <c r="U299" s="492"/>
      <c r="V299" s="40"/>
      <c r="W299" s="219"/>
      <c r="X299" s="220"/>
      <c r="Y299" s="219"/>
    </row>
    <row r="300" spans="1:25" ht="32.25" customHeight="1" thickBot="1">
      <c r="A300" s="493"/>
      <c r="B300" s="487"/>
      <c r="C300" s="452" t="s">
        <v>17</v>
      </c>
      <c r="D300" s="102" t="s">
        <v>446</v>
      </c>
      <c r="E300" s="125" t="s">
        <v>18</v>
      </c>
      <c r="F300" s="125" t="s">
        <v>19</v>
      </c>
      <c r="G300" s="125" t="s">
        <v>20</v>
      </c>
      <c r="H300" s="453" t="s">
        <v>21</v>
      </c>
      <c r="I300" s="445" t="s">
        <v>404</v>
      </c>
      <c r="J300" s="445" t="s">
        <v>378</v>
      </c>
      <c r="K300" s="445" t="s">
        <v>379</v>
      </c>
      <c r="L300" s="445" t="s">
        <v>380</v>
      </c>
      <c r="M300" s="445" t="s">
        <v>381</v>
      </c>
      <c r="N300" s="445" t="s">
        <v>406</v>
      </c>
      <c r="O300" s="445" t="s">
        <v>407</v>
      </c>
      <c r="P300" s="445" t="s">
        <v>408</v>
      </c>
      <c r="Q300" s="125" t="s">
        <v>382</v>
      </c>
      <c r="R300" s="125" t="s">
        <v>402</v>
      </c>
      <c r="S300" s="125" t="s">
        <v>383</v>
      </c>
      <c r="T300" s="125" t="s">
        <v>405</v>
      </c>
      <c r="U300" s="98" t="s">
        <v>403</v>
      </c>
      <c r="V300" s="40"/>
      <c r="W300" s="219"/>
      <c r="X300" s="220"/>
      <c r="Y300" s="219"/>
    </row>
    <row r="301" spans="1:25" ht="19.5" customHeight="1" thickBot="1">
      <c r="A301" s="299"/>
      <c r="B301" s="300" t="s">
        <v>22</v>
      </c>
      <c r="C301" s="301"/>
      <c r="D301" s="301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3"/>
      <c r="V301" s="40"/>
      <c r="W301" s="219"/>
      <c r="X301" s="220"/>
      <c r="Y301" s="219"/>
    </row>
    <row r="302" spans="1:25" ht="26.25" customHeight="1">
      <c r="A302" s="387" t="s">
        <v>421</v>
      </c>
      <c r="B302" s="321" t="s">
        <v>420</v>
      </c>
      <c r="C302" s="117">
        <v>60</v>
      </c>
      <c r="D302" s="117">
        <v>20.06</v>
      </c>
      <c r="E302" s="118">
        <v>0.7</v>
      </c>
      <c r="F302" s="106">
        <v>3.1</v>
      </c>
      <c r="G302" s="106">
        <v>1.9</v>
      </c>
      <c r="H302" s="118">
        <v>42</v>
      </c>
      <c r="I302" s="118">
        <v>145</v>
      </c>
      <c r="J302" s="118">
        <v>5.5</v>
      </c>
      <c r="K302" s="118">
        <v>10.5</v>
      </c>
      <c r="L302" s="118">
        <v>3.5</v>
      </c>
      <c r="M302" s="118">
        <v>0.15</v>
      </c>
      <c r="N302" s="118">
        <v>0.4</v>
      </c>
      <c r="O302" s="118">
        <v>0.2</v>
      </c>
      <c r="P302" s="118">
        <v>10</v>
      </c>
      <c r="Q302" s="118">
        <v>0.04</v>
      </c>
      <c r="R302" s="118">
        <v>0.02</v>
      </c>
      <c r="S302" s="118">
        <v>15</v>
      </c>
      <c r="T302" s="118">
        <v>66.5</v>
      </c>
      <c r="U302" s="118">
        <v>0</v>
      </c>
      <c r="V302" s="40"/>
      <c r="W302" s="219"/>
      <c r="X302" s="220"/>
      <c r="Y302" s="219"/>
    </row>
    <row r="303" spans="1:25" ht="19.5" customHeight="1">
      <c r="A303" s="438" t="s">
        <v>483</v>
      </c>
      <c r="B303" s="442" t="s">
        <v>484</v>
      </c>
      <c r="C303" s="129">
        <v>100</v>
      </c>
      <c r="D303" s="130">
        <v>50</v>
      </c>
      <c r="E303" s="130">
        <v>13.4</v>
      </c>
      <c r="F303" s="130">
        <v>9.6</v>
      </c>
      <c r="G303" s="439">
        <v>8.9</v>
      </c>
      <c r="H303" s="130">
        <v>168</v>
      </c>
      <c r="I303" s="439">
        <v>158.67</v>
      </c>
      <c r="J303" s="130">
        <v>19</v>
      </c>
      <c r="K303" s="130">
        <v>16</v>
      </c>
      <c r="L303" s="440">
        <v>228</v>
      </c>
      <c r="M303" s="130">
        <v>5</v>
      </c>
      <c r="N303" s="439">
        <v>4.4</v>
      </c>
      <c r="O303" s="130">
        <v>22.74</v>
      </c>
      <c r="P303" s="440">
        <v>133.06</v>
      </c>
      <c r="Q303" s="130">
        <v>0.19</v>
      </c>
      <c r="R303" s="413">
        <v>1.148</v>
      </c>
      <c r="S303" s="130">
        <v>12</v>
      </c>
      <c r="T303" s="428">
        <v>5.36</v>
      </c>
      <c r="U303" s="130">
        <v>0</v>
      </c>
      <c r="V303" s="40"/>
      <c r="W303" s="219"/>
      <c r="X303" s="220"/>
      <c r="Y303" s="219"/>
    </row>
    <row r="304" spans="1:25" ht="19.5" customHeight="1">
      <c r="A304" s="352" t="s">
        <v>340</v>
      </c>
      <c r="B304" s="314" t="s">
        <v>28</v>
      </c>
      <c r="C304" s="357">
        <v>150</v>
      </c>
      <c r="D304" s="357">
        <v>17.84</v>
      </c>
      <c r="E304" s="358">
        <v>2.5</v>
      </c>
      <c r="F304" s="358">
        <v>4.8</v>
      </c>
      <c r="G304" s="358">
        <v>33.3</v>
      </c>
      <c r="H304" s="118">
        <v>191</v>
      </c>
      <c r="I304" s="118">
        <v>102</v>
      </c>
      <c r="J304" s="118">
        <v>11</v>
      </c>
      <c r="K304" s="118">
        <v>7</v>
      </c>
      <c r="L304" s="118">
        <v>36</v>
      </c>
      <c r="M304" s="118">
        <v>0.8</v>
      </c>
      <c r="N304" s="118">
        <v>1.32</v>
      </c>
      <c r="O304" s="118">
        <v>0</v>
      </c>
      <c r="P304" s="118">
        <v>20.24</v>
      </c>
      <c r="Q304" s="118">
        <v>0.06</v>
      </c>
      <c r="R304" s="118">
        <v>0.03</v>
      </c>
      <c r="S304" s="118">
        <v>0</v>
      </c>
      <c r="T304" s="118">
        <v>0.03</v>
      </c>
      <c r="U304" s="118">
        <v>0.06</v>
      </c>
      <c r="V304" s="40"/>
      <c r="W304" s="219"/>
      <c r="X304" s="220"/>
      <c r="Y304" s="219"/>
    </row>
    <row r="305" spans="1:25" ht="19.5" customHeight="1">
      <c r="A305" s="408" t="s">
        <v>395</v>
      </c>
      <c r="B305" s="309" t="s">
        <v>368</v>
      </c>
      <c r="C305" s="159">
        <v>25</v>
      </c>
      <c r="D305" s="159">
        <v>4.36</v>
      </c>
      <c r="E305" s="106">
        <v>1.4</v>
      </c>
      <c r="F305" s="106">
        <v>0.28</v>
      </c>
      <c r="G305" s="106">
        <v>10.25</v>
      </c>
      <c r="H305" s="106">
        <v>51.5</v>
      </c>
      <c r="I305" s="106">
        <v>78</v>
      </c>
      <c r="J305" s="106">
        <v>7.25</v>
      </c>
      <c r="K305" s="106">
        <v>37.5</v>
      </c>
      <c r="L305" s="106">
        <v>11.75</v>
      </c>
      <c r="M305" s="106">
        <v>0.95</v>
      </c>
      <c r="N305" s="106">
        <v>1.4</v>
      </c>
      <c r="O305" s="106">
        <v>1.8</v>
      </c>
      <c r="P305" s="106">
        <v>8</v>
      </c>
      <c r="Q305" s="106">
        <v>0.04</v>
      </c>
      <c r="R305" s="106">
        <v>0.08</v>
      </c>
      <c r="S305" s="106">
        <v>0</v>
      </c>
      <c r="T305" s="106">
        <v>0</v>
      </c>
      <c r="U305" s="106">
        <v>0</v>
      </c>
      <c r="V305" s="40"/>
      <c r="W305" s="219"/>
      <c r="X305" s="220"/>
      <c r="Y305" s="219"/>
    </row>
    <row r="306" spans="1:25" ht="19.5" customHeight="1">
      <c r="A306" s="178" t="s">
        <v>430</v>
      </c>
      <c r="B306" s="344" t="s">
        <v>431</v>
      </c>
      <c r="C306" s="441">
        <v>200</v>
      </c>
      <c r="D306" s="441">
        <v>8.96</v>
      </c>
      <c r="E306" s="106">
        <v>0.4</v>
      </c>
      <c r="F306" s="106">
        <v>0.1</v>
      </c>
      <c r="G306" s="106">
        <v>18.4</v>
      </c>
      <c r="H306" s="111">
        <v>85</v>
      </c>
      <c r="I306" s="111">
        <v>56.2</v>
      </c>
      <c r="J306" s="106">
        <v>12.5</v>
      </c>
      <c r="K306" s="106">
        <v>10.1</v>
      </c>
      <c r="L306" s="106">
        <v>15.9</v>
      </c>
      <c r="M306" s="106">
        <v>1.1</v>
      </c>
      <c r="N306" s="106">
        <v>0</v>
      </c>
      <c r="O306" s="106">
        <v>0.04</v>
      </c>
      <c r="P306" s="106">
        <v>0.52</v>
      </c>
      <c r="Q306" s="106">
        <v>0</v>
      </c>
      <c r="R306" s="106">
        <v>0.01</v>
      </c>
      <c r="S306" s="106">
        <v>7.5</v>
      </c>
      <c r="T306" s="106">
        <v>0.31</v>
      </c>
      <c r="U306" s="106">
        <v>0</v>
      </c>
      <c r="V306" s="40"/>
      <c r="W306" s="219"/>
      <c r="X306" s="220"/>
      <c r="Y306" s="219"/>
    </row>
    <row r="307" spans="1:25" ht="19.5" customHeight="1">
      <c r="A307" s="178" t="s">
        <v>394</v>
      </c>
      <c r="B307" s="345" t="s">
        <v>410</v>
      </c>
      <c r="C307" s="375">
        <v>200</v>
      </c>
      <c r="D307" s="166">
        <v>30</v>
      </c>
      <c r="E307" s="358">
        <v>0</v>
      </c>
      <c r="F307" s="358">
        <v>0</v>
      </c>
      <c r="G307" s="358">
        <v>25</v>
      </c>
      <c r="H307" s="358">
        <v>80.8</v>
      </c>
      <c r="I307" s="358">
        <v>0</v>
      </c>
      <c r="J307" s="358">
        <v>14</v>
      </c>
      <c r="K307" s="358">
        <v>8</v>
      </c>
      <c r="L307" s="358">
        <v>14</v>
      </c>
      <c r="M307" s="358">
        <v>2.8</v>
      </c>
      <c r="N307" s="358">
        <v>0</v>
      </c>
      <c r="O307" s="358">
        <v>0</v>
      </c>
      <c r="P307" s="358">
        <v>0</v>
      </c>
      <c r="Q307" s="358">
        <v>0.02</v>
      </c>
      <c r="R307" s="358">
        <v>0</v>
      </c>
      <c r="S307" s="358">
        <v>4</v>
      </c>
      <c r="T307" s="358">
        <v>0</v>
      </c>
      <c r="U307" s="358">
        <v>0</v>
      </c>
      <c r="V307" s="40"/>
      <c r="W307" s="219"/>
      <c r="X307" s="220"/>
      <c r="Y307" s="219"/>
    </row>
    <row r="308" spans="1:25" ht="30" customHeight="1" thickBot="1">
      <c r="A308" s="350" t="s">
        <v>419</v>
      </c>
      <c r="B308" s="292" t="s">
        <v>276</v>
      </c>
      <c r="C308" s="112">
        <v>50</v>
      </c>
      <c r="D308" s="111">
        <v>21</v>
      </c>
      <c r="E308" s="106">
        <v>1.88</v>
      </c>
      <c r="F308" s="106">
        <v>1.5</v>
      </c>
      <c r="G308" s="106">
        <v>16.5</v>
      </c>
      <c r="H308" s="111">
        <v>85</v>
      </c>
      <c r="I308" s="111">
        <v>55</v>
      </c>
      <c r="J308" s="106">
        <v>5</v>
      </c>
      <c r="K308" s="106">
        <v>4</v>
      </c>
      <c r="L308" s="106">
        <v>8</v>
      </c>
      <c r="M308" s="106">
        <v>1</v>
      </c>
      <c r="N308" s="106">
        <v>0</v>
      </c>
      <c r="O308" s="106">
        <v>0</v>
      </c>
      <c r="P308" s="106">
        <v>0</v>
      </c>
      <c r="Q308" s="106">
        <v>0.01</v>
      </c>
      <c r="R308" s="106">
        <v>0.02</v>
      </c>
      <c r="S308" s="106">
        <v>1.23</v>
      </c>
      <c r="T308" s="106">
        <v>1.7</v>
      </c>
      <c r="U308" s="290">
        <v>0</v>
      </c>
      <c r="V308" s="40"/>
      <c r="W308" s="219"/>
      <c r="X308" s="220"/>
      <c r="Y308" s="219"/>
    </row>
    <row r="309" spans="1:25" ht="19.5" customHeight="1" thickBot="1">
      <c r="A309" s="331"/>
      <c r="B309" s="332" t="s">
        <v>354</v>
      </c>
      <c r="C309" s="396">
        <f>SUM(C302:C308)</f>
        <v>785</v>
      </c>
      <c r="D309" s="98">
        <f>SUM(D302:D308)</f>
        <v>152.22</v>
      </c>
      <c r="E309" s="356">
        <f aca="true" t="shared" si="17" ref="E309:U309">SUM(E302:E308)</f>
        <v>20.279999999999998</v>
      </c>
      <c r="F309" s="356">
        <f t="shared" si="17"/>
        <v>19.380000000000003</v>
      </c>
      <c r="G309" s="356">
        <f t="shared" si="17"/>
        <v>114.25</v>
      </c>
      <c r="H309" s="356">
        <f t="shared" si="17"/>
        <v>703.3</v>
      </c>
      <c r="I309" s="356">
        <f t="shared" si="17"/>
        <v>594.87</v>
      </c>
      <c r="J309" s="356">
        <f t="shared" si="17"/>
        <v>74.25</v>
      </c>
      <c r="K309" s="356">
        <f t="shared" si="17"/>
        <v>93.1</v>
      </c>
      <c r="L309" s="356">
        <f t="shared" si="17"/>
        <v>317.15</v>
      </c>
      <c r="M309" s="356">
        <f t="shared" si="17"/>
        <v>11.8</v>
      </c>
      <c r="N309" s="356">
        <f t="shared" si="17"/>
        <v>7.520000000000001</v>
      </c>
      <c r="O309" s="356">
        <f t="shared" si="17"/>
        <v>24.779999999999998</v>
      </c>
      <c r="P309" s="356">
        <f t="shared" si="17"/>
        <v>171.82000000000002</v>
      </c>
      <c r="Q309" s="356">
        <f t="shared" si="17"/>
        <v>0.36000000000000004</v>
      </c>
      <c r="R309" s="356">
        <f t="shared" si="17"/>
        <v>1.308</v>
      </c>
      <c r="S309" s="356">
        <f t="shared" si="17"/>
        <v>39.73</v>
      </c>
      <c r="T309" s="356">
        <f t="shared" si="17"/>
        <v>73.9</v>
      </c>
      <c r="U309" s="356">
        <f t="shared" si="17"/>
        <v>0.06</v>
      </c>
      <c r="V309" s="40"/>
      <c r="W309" s="219"/>
      <c r="X309" s="220"/>
      <c r="Y309" s="219"/>
    </row>
    <row r="310" spans="1:25" ht="19.5" customHeight="1">
      <c r="A310" s="317"/>
      <c r="B310" s="318"/>
      <c r="C310" s="80"/>
      <c r="D310" s="80"/>
      <c r="E310" s="423"/>
      <c r="F310" s="423"/>
      <c r="G310" s="423"/>
      <c r="H310" s="423"/>
      <c r="I310" s="423"/>
      <c r="J310" s="423"/>
      <c r="K310" s="423"/>
      <c r="L310" s="423"/>
      <c r="M310" s="423"/>
      <c r="N310" s="423"/>
      <c r="O310" s="423"/>
      <c r="P310" s="423"/>
      <c r="Q310" s="423"/>
      <c r="R310" s="423"/>
      <c r="S310" s="423"/>
      <c r="T310" s="423"/>
      <c r="U310" s="423"/>
      <c r="V310" s="40"/>
      <c r="W310" s="219"/>
      <c r="X310" s="220"/>
      <c r="Y310" s="219"/>
    </row>
    <row r="311" spans="1:25" ht="19.5" customHeight="1">
      <c r="A311" s="317"/>
      <c r="B311" s="318"/>
      <c r="C311" s="80"/>
      <c r="D311" s="80"/>
      <c r="E311" s="423"/>
      <c r="F311" s="423"/>
      <c r="G311" s="423"/>
      <c r="H311" s="423"/>
      <c r="I311" s="423"/>
      <c r="J311" s="423"/>
      <c r="K311" s="423"/>
      <c r="L311" s="423"/>
      <c r="M311" s="423"/>
      <c r="N311" s="423"/>
      <c r="O311" s="423"/>
      <c r="P311" s="423"/>
      <c r="Q311" s="423"/>
      <c r="R311" s="423"/>
      <c r="S311" s="423"/>
      <c r="T311" s="423"/>
      <c r="U311" s="423"/>
      <c r="V311" s="40"/>
      <c r="W311" s="219"/>
      <c r="X311" s="220"/>
      <c r="Y311" s="219"/>
    </row>
    <row r="312" spans="1:24" ht="17.25" customHeight="1">
      <c r="A312" s="308" t="s">
        <v>367</v>
      </c>
      <c r="B312" s="327"/>
      <c r="C312" s="41"/>
      <c r="D312" s="41"/>
      <c r="E312" s="40"/>
      <c r="F312" s="298"/>
      <c r="G312" s="298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X312" s="6"/>
    </row>
    <row r="313" spans="1:24" ht="17.25" customHeight="1">
      <c r="A313" s="308"/>
      <c r="B313" s="327"/>
      <c r="C313" s="41"/>
      <c r="D313" s="41"/>
      <c r="E313" s="40"/>
      <c r="F313" s="298"/>
      <c r="G313" s="298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X313" s="6"/>
    </row>
    <row r="314" spans="1:24" ht="21" customHeight="1">
      <c r="A314" s="308"/>
      <c r="B314" s="327" t="s">
        <v>151</v>
      </c>
      <c r="C314" s="41"/>
      <c r="D314" s="41"/>
      <c r="E314" s="40"/>
      <c r="F314" s="298" t="s">
        <v>411</v>
      </c>
      <c r="G314" s="298"/>
      <c r="H314" s="40"/>
      <c r="I314" s="40"/>
      <c r="J314" s="40"/>
      <c r="K314" s="40"/>
      <c r="L314" s="298" t="s">
        <v>451</v>
      </c>
      <c r="M314" s="298"/>
      <c r="N314" s="298"/>
      <c r="O314" s="298"/>
      <c r="P314" s="298"/>
      <c r="Q314" s="298"/>
      <c r="R314" s="40"/>
      <c r="S314" s="40"/>
      <c r="T314" s="40"/>
      <c r="U314" s="40"/>
      <c r="V314" s="40"/>
      <c r="X314" s="6"/>
    </row>
    <row r="315" spans="1:24" ht="20.25" customHeight="1">
      <c r="A315" s="295"/>
      <c r="B315" s="327" t="s">
        <v>152</v>
      </c>
      <c r="C315" s="41"/>
      <c r="D315" s="41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X315" s="6"/>
    </row>
    <row r="316" spans="1:24" ht="17.25" customHeight="1">
      <c r="A316" s="295"/>
      <c r="B316" s="327" t="s">
        <v>443</v>
      </c>
      <c r="C316" s="295"/>
      <c r="D316" s="295"/>
      <c r="E316" s="298"/>
      <c r="F316" s="298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X316" s="6"/>
    </row>
    <row r="317" spans="1:24" ht="18.75" customHeight="1" thickBot="1">
      <c r="A317" s="295"/>
      <c r="B317" s="19" t="s">
        <v>361</v>
      </c>
      <c r="C317" s="295"/>
      <c r="D317" s="295"/>
      <c r="E317" s="298"/>
      <c r="F317" s="298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78"/>
      <c r="X317" s="6"/>
    </row>
    <row r="318" spans="1:24" ht="21.75" customHeight="1" thickBot="1">
      <c r="A318" s="484" t="s">
        <v>401</v>
      </c>
      <c r="B318" s="486" t="s">
        <v>11</v>
      </c>
      <c r="C318" s="100" t="s">
        <v>12</v>
      </c>
      <c r="D318" s="100" t="s">
        <v>445</v>
      </c>
      <c r="E318" s="488" t="s">
        <v>15</v>
      </c>
      <c r="F318" s="489"/>
      <c r="G318" s="490"/>
      <c r="H318" s="101" t="s">
        <v>16</v>
      </c>
      <c r="I318" s="488" t="s">
        <v>384</v>
      </c>
      <c r="J318" s="491"/>
      <c r="K318" s="491"/>
      <c r="L318" s="491"/>
      <c r="M318" s="491"/>
      <c r="N318" s="491"/>
      <c r="O318" s="491"/>
      <c r="P318" s="492"/>
      <c r="Q318" s="488" t="s">
        <v>377</v>
      </c>
      <c r="R318" s="489"/>
      <c r="S318" s="491"/>
      <c r="T318" s="491"/>
      <c r="U318" s="491"/>
      <c r="V318" s="363"/>
      <c r="X318" s="6"/>
    </row>
    <row r="319" spans="1:24" ht="29.25" customHeight="1" thickBot="1">
      <c r="A319" s="485"/>
      <c r="B319" s="487"/>
      <c r="C319" s="351" t="s">
        <v>17</v>
      </c>
      <c r="D319" s="102" t="s">
        <v>446</v>
      </c>
      <c r="E319" s="103" t="s">
        <v>18</v>
      </c>
      <c r="F319" s="103" t="s">
        <v>19</v>
      </c>
      <c r="G319" s="103" t="s">
        <v>20</v>
      </c>
      <c r="H319" s="372" t="s">
        <v>21</v>
      </c>
      <c r="I319" s="370" t="s">
        <v>404</v>
      </c>
      <c r="J319" s="370" t="s">
        <v>378</v>
      </c>
      <c r="K319" s="370" t="s">
        <v>379</v>
      </c>
      <c r="L319" s="370" t="s">
        <v>380</v>
      </c>
      <c r="M319" s="370" t="s">
        <v>381</v>
      </c>
      <c r="N319" s="370" t="s">
        <v>406</v>
      </c>
      <c r="O319" s="371" t="s">
        <v>407</v>
      </c>
      <c r="P319" s="371" t="s">
        <v>408</v>
      </c>
      <c r="Q319" s="103" t="s">
        <v>382</v>
      </c>
      <c r="R319" s="103" t="s">
        <v>402</v>
      </c>
      <c r="S319" s="103" t="s">
        <v>383</v>
      </c>
      <c r="T319" s="103" t="s">
        <v>405</v>
      </c>
      <c r="U319" s="101" t="s">
        <v>403</v>
      </c>
      <c r="V319" s="57"/>
      <c r="X319" s="6"/>
    </row>
    <row r="320" spans="1:24" ht="15.75" customHeight="1" thickBot="1">
      <c r="A320" s="299"/>
      <c r="B320" s="300" t="s">
        <v>22</v>
      </c>
      <c r="C320" s="301"/>
      <c r="D320" s="301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3"/>
      <c r="V320" s="325"/>
      <c r="X320" s="6"/>
    </row>
    <row r="321" spans="1:24" ht="20.25" customHeight="1">
      <c r="A321" s="339" t="s">
        <v>388</v>
      </c>
      <c r="B321" s="322" t="s">
        <v>389</v>
      </c>
      <c r="C321" s="343">
        <v>60</v>
      </c>
      <c r="D321" s="343">
        <v>22.92</v>
      </c>
      <c r="E321" s="130">
        <v>3.2</v>
      </c>
      <c r="F321" s="130">
        <v>4.8</v>
      </c>
      <c r="G321" s="130">
        <v>3.26</v>
      </c>
      <c r="H321" s="130">
        <v>63.41</v>
      </c>
      <c r="I321" s="130">
        <v>70</v>
      </c>
      <c r="J321" s="130">
        <v>13</v>
      </c>
      <c r="K321" s="130">
        <v>15</v>
      </c>
      <c r="L321" s="391">
        <v>140</v>
      </c>
      <c r="M321" s="130">
        <v>0.18</v>
      </c>
      <c r="N321" s="130">
        <v>1.7</v>
      </c>
      <c r="O321" s="130">
        <v>10.5</v>
      </c>
      <c r="P321" s="130">
        <v>61</v>
      </c>
      <c r="Q321" s="130">
        <v>0.01</v>
      </c>
      <c r="R321" s="130">
        <v>0.5</v>
      </c>
      <c r="S321" s="130">
        <v>8</v>
      </c>
      <c r="T321" s="131">
        <v>1150</v>
      </c>
      <c r="U321" s="130">
        <v>0</v>
      </c>
      <c r="V321" s="78"/>
      <c r="X321" s="6"/>
    </row>
    <row r="322" spans="1:24" ht="18" customHeight="1">
      <c r="A322" s="388" t="s">
        <v>369</v>
      </c>
      <c r="B322" s="291" t="s">
        <v>438</v>
      </c>
      <c r="C322" s="117">
        <v>200</v>
      </c>
      <c r="D322" s="117">
        <v>68.28</v>
      </c>
      <c r="E322" s="106">
        <v>10.66</v>
      </c>
      <c r="F322" s="106">
        <v>10</v>
      </c>
      <c r="G322" s="106">
        <v>36.1</v>
      </c>
      <c r="H322" s="118">
        <v>350</v>
      </c>
      <c r="I322" s="118">
        <v>242</v>
      </c>
      <c r="J322" s="106">
        <v>244</v>
      </c>
      <c r="K322" s="106">
        <v>46.7</v>
      </c>
      <c r="L322" s="106">
        <v>26</v>
      </c>
      <c r="M322" s="106">
        <v>2.7</v>
      </c>
      <c r="N322" s="106">
        <v>5.28</v>
      </c>
      <c r="O322" s="106">
        <v>20</v>
      </c>
      <c r="P322" s="376">
        <v>114</v>
      </c>
      <c r="Q322" s="106">
        <v>0.12</v>
      </c>
      <c r="R322" s="106">
        <v>0.056</v>
      </c>
      <c r="S322" s="106">
        <v>14.7</v>
      </c>
      <c r="T322" s="106">
        <v>0.3</v>
      </c>
      <c r="U322" s="106">
        <v>0</v>
      </c>
      <c r="V322" s="307"/>
      <c r="X322" s="6"/>
    </row>
    <row r="323" spans="1:24" ht="19.5" customHeight="1">
      <c r="A323" s="408" t="s">
        <v>395</v>
      </c>
      <c r="B323" s="294" t="s">
        <v>366</v>
      </c>
      <c r="C323" s="159">
        <v>25</v>
      </c>
      <c r="D323" s="159">
        <v>4.36</v>
      </c>
      <c r="E323" s="106">
        <v>1.98</v>
      </c>
      <c r="F323" s="106">
        <v>0.2</v>
      </c>
      <c r="G323" s="106">
        <v>12.2</v>
      </c>
      <c r="H323" s="106">
        <v>58.5</v>
      </c>
      <c r="I323" s="106">
        <v>23.3</v>
      </c>
      <c r="J323" s="106">
        <v>10</v>
      </c>
      <c r="K323" s="106">
        <v>5</v>
      </c>
      <c r="L323" s="106">
        <v>5</v>
      </c>
      <c r="M323" s="106">
        <v>0.28</v>
      </c>
      <c r="N323" s="106">
        <v>0.8</v>
      </c>
      <c r="O323" s="106">
        <v>1.5</v>
      </c>
      <c r="P323" s="106">
        <v>3.63</v>
      </c>
      <c r="Q323" s="106">
        <v>5</v>
      </c>
      <c r="R323" s="106">
        <v>0.008</v>
      </c>
      <c r="S323" s="106">
        <v>1</v>
      </c>
      <c r="T323" s="106">
        <v>0</v>
      </c>
      <c r="U323" s="106">
        <v>0.55</v>
      </c>
      <c r="V323" s="316"/>
      <c r="X323" s="6"/>
    </row>
    <row r="324" spans="1:24" ht="19.5" customHeight="1">
      <c r="A324" s="116" t="s">
        <v>313</v>
      </c>
      <c r="B324" s="109" t="s">
        <v>414</v>
      </c>
      <c r="C324" s="119">
        <v>200</v>
      </c>
      <c r="D324" s="118">
        <v>10</v>
      </c>
      <c r="E324" s="106">
        <v>1.5</v>
      </c>
      <c r="F324" s="106">
        <v>1.3</v>
      </c>
      <c r="G324" s="106">
        <v>22.4</v>
      </c>
      <c r="H324" s="118">
        <v>107</v>
      </c>
      <c r="I324" s="118">
        <v>168</v>
      </c>
      <c r="J324" s="106">
        <v>161</v>
      </c>
      <c r="K324" s="106">
        <v>7</v>
      </c>
      <c r="L324" s="376">
        <v>145</v>
      </c>
      <c r="M324" s="106">
        <v>1</v>
      </c>
      <c r="N324" s="106">
        <v>9</v>
      </c>
      <c r="O324" s="106">
        <v>2</v>
      </c>
      <c r="P324" s="106">
        <v>20</v>
      </c>
      <c r="Q324" s="106">
        <v>0.02</v>
      </c>
      <c r="R324" s="106">
        <v>0.15</v>
      </c>
      <c r="S324" s="106">
        <v>1</v>
      </c>
      <c r="T324" s="106">
        <v>23.8</v>
      </c>
      <c r="U324" s="106">
        <v>0</v>
      </c>
      <c r="V324" s="307"/>
      <c r="W324" s="78"/>
      <c r="X324" s="6"/>
    </row>
    <row r="325" spans="1:24" ht="25.5" customHeight="1" thickBot="1">
      <c r="A325" s="354" t="s">
        <v>398</v>
      </c>
      <c r="B325" s="313" t="s">
        <v>409</v>
      </c>
      <c r="C325" s="392">
        <v>100</v>
      </c>
      <c r="D325" s="360">
        <v>50</v>
      </c>
      <c r="E325" s="361">
        <v>0.4</v>
      </c>
      <c r="F325" s="361">
        <v>0.2</v>
      </c>
      <c r="G325" s="361">
        <v>7.5</v>
      </c>
      <c r="H325" s="361">
        <v>38</v>
      </c>
      <c r="I325" s="378">
        <v>155</v>
      </c>
      <c r="J325" s="379">
        <v>30</v>
      </c>
      <c r="K325" s="379">
        <v>11</v>
      </c>
      <c r="L325" s="380">
        <v>17</v>
      </c>
      <c r="M325" s="379">
        <v>0.1</v>
      </c>
      <c r="N325" s="379">
        <v>0.3</v>
      </c>
      <c r="O325" s="379">
        <v>0.1</v>
      </c>
      <c r="P325" s="381">
        <v>150</v>
      </c>
      <c r="Q325" s="379">
        <v>0.04</v>
      </c>
      <c r="R325" s="379">
        <v>0.03</v>
      </c>
      <c r="S325" s="379">
        <v>35</v>
      </c>
      <c r="T325" s="379">
        <v>0</v>
      </c>
      <c r="U325" s="378">
        <v>0.2</v>
      </c>
      <c r="V325" s="316"/>
      <c r="W325" s="78"/>
      <c r="X325" s="6"/>
    </row>
    <row r="326" spans="1:24" ht="19.5" customHeight="1" thickBot="1">
      <c r="A326" s="304"/>
      <c r="B326" s="330" t="s">
        <v>354</v>
      </c>
      <c r="C326" s="373">
        <f>SUM(C321:C325)</f>
        <v>585</v>
      </c>
      <c r="D326" s="338">
        <f>SUM(D321:D325)</f>
        <v>155.56</v>
      </c>
      <c r="E326" s="338">
        <f aca="true" t="shared" si="18" ref="E326:U326">SUM(E321:E325)</f>
        <v>17.74</v>
      </c>
      <c r="F326" s="338">
        <f t="shared" si="18"/>
        <v>16.5</v>
      </c>
      <c r="G326" s="338">
        <f t="shared" si="18"/>
        <v>81.46000000000001</v>
      </c>
      <c r="H326" s="338">
        <f t="shared" si="18"/>
        <v>616.91</v>
      </c>
      <c r="I326" s="338">
        <f t="shared" si="18"/>
        <v>658.3</v>
      </c>
      <c r="J326" s="338">
        <f t="shared" si="18"/>
        <v>458</v>
      </c>
      <c r="K326" s="338">
        <f t="shared" si="18"/>
        <v>84.7</v>
      </c>
      <c r="L326" s="338">
        <f t="shared" si="18"/>
        <v>333</v>
      </c>
      <c r="M326" s="338">
        <f t="shared" si="18"/>
        <v>4.26</v>
      </c>
      <c r="N326" s="338">
        <f t="shared" si="18"/>
        <v>17.080000000000002</v>
      </c>
      <c r="O326" s="338">
        <f t="shared" si="18"/>
        <v>34.1</v>
      </c>
      <c r="P326" s="373">
        <f t="shared" si="18"/>
        <v>348.63</v>
      </c>
      <c r="Q326" s="338">
        <f t="shared" si="18"/>
        <v>5.1899999999999995</v>
      </c>
      <c r="R326" s="338">
        <f t="shared" si="18"/>
        <v>0.7440000000000001</v>
      </c>
      <c r="S326" s="338">
        <f t="shared" si="18"/>
        <v>59.7</v>
      </c>
      <c r="T326" s="373">
        <f t="shared" si="18"/>
        <v>1174.1</v>
      </c>
      <c r="U326" s="338">
        <f t="shared" si="18"/>
        <v>0.75</v>
      </c>
      <c r="V326" s="311"/>
      <c r="W326" s="78"/>
      <c r="X326" s="6"/>
    </row>
    <row r="327" spans="1:24" ht="21.75" customHeight="1" thickBot="1">
      <c r="A327" s="323"/>
      <c r="B327" s="402" t="s">
        <v>362</v>
      </c>
      <c r="C327" s="403">
        <f aca="true" t="shared" si="19" ref="C327:U327">C326+C297+C264+C236+C199+C171+C130+C92+C60+C30</f>
        <v>5697</v>
      </c>
      <c r="D327" s="403">
        <f t="shared" si="19"/>
        <v>1598.78</v>
      </c>
      <c r="E327" s="404">
        <f t="shared" si="19"/>
        <v>177.14999999999998</v>
      </c>
      <c r="F327" s="404">
        <f t="shared" si="19"/>
        <v>211.4165</v>
      </c>
      <c r="G327" s="404">
        <f t="shared" si="19"/>
        <v>916.7710000000001</v>
      </c>
      <c r="H327" s="404">
        <f t="shared" si="19"/>
        <v>5444.739999999999</v>
      </c>
      <c r="I327" s="403">
        <f t="shared" si="19"/>
        <v>7477.580000000001</v>
      </c>
      <c r="J327" s="403">
        <f t="shared" si="19"/>
        <v>1406.4199999999998</v>
      </c>
      <c r="K327" s="403">
        <f t="shared" si="19"/>
        <v>1489.84</v>
      </c>
      <c r="L327" s="403">
        <f t="shared" si="19"/>
        <v>2378.95</v>
      </c>
      <c r="M327" s="404">
        <f t="shared" si="19"/>
        <v>45.830999999999996</v>
      </c>
      <c r="N327" s="404">
        <f t="shared" si="19"/>
        <v>159.38000000000002</v>
      </c>
      <c r="O327" s="403">
        <f t="shared" si="19"/>
        <v>170.71999999999997</v>
      </c>
      <c r="P327" s="403">
        <f t="shared" si="19"/>
        <v>1709.79</v>
      </c>
      <c r="Q327" s="404">
        <f t="shared" si="19"/>
        <v>17.842</v>
      </c>
      <c r="R327" s="404">
        <f t="shared" si="19"/>
        <v>23.375</v>
      </c>
      <c r="S327" s="404">
        <f t="shared" si="19"/>
        <v>562.01</v>
      </c>
      <c r="T327" s="403">
        <f t="shared" si="19"/>
        <v>1461.7199999999998</v>
      </c>
      <c r="U327" s="404">
        <f t="shared" si="19"/>
        <v>5.4</v>
      </c>
      <c r="V327" s="367"/>
      <c r="X327" s="6"/>
    </row>
    <row r="328" spans="1:24" ht="17.25" customHeight="1" thickBot="1">
      <c r="A328" s="313"/>
      <c r="B328" s="405" t="s">
        <v>228</v>
      </c>
      <c r="C328" s="406">
        <f>C327/10</f>
        <v>569.7</v>
      </c>
      <c r="D328" s="406">
        <f>D327/10</f>
        <v>159.878</v>
      </c>
      <c r="E328" s="406">
        <f aca="true" t="shared" si="20" ref="E328:U328">E327/10</f>
        <v>17.714999999999996</v>
      </c>
      <c r="F328" s="406">
        <f t="shared" si="20"/>
        <v>21.141650000000002</v>
      </c>
      <c r="G328" s="406">
        <f t="shared" si="20"/>
        <v>91.67710000000001</v>
      </c>
      <c r="H328" s="407">
        <f t="shared" si="20"/>
        <v>544.4739999999999</v>
      </c>
      <c r="I328" s="406">
        <f t="shared" si="20"/>
        <v>747.758</v>
      </c>
      <c r="J328" s="406">
        <f t="shared" si="20"/>
        <v>140.642</v>
      </c>
      <c r="K328" s="406">
        <f t="shared" si="20"/>
        <v>148.98399999999998</v>
      </c>
      <c r="L328" s="406">
        <f t="shared" si="20"/>
        <v>237.89499999999998</v>
      </c>
      <c r="M328" s="406">
        <f t="shared" si="20"/>
        <v>4.5831</v>
      </c>
      <c r="N328" s="406">
        <f t="shared" si="20"/>
        <v>15.938000000000002</v>
      </c>
      <c r="O328" s="406">
        <f t="shared" si="20"/>
        <v>17.071999999999996</v>
      </c>
      <c r="P328" s="406">
        <f t="shared" si="20"/>
        <v>170.97899999999998</v>
      </c>
      <c r="Q328" s="406">
        <f t="shared" si="20"/>
        <v>1.7841999999999998</v>
      </c>
      <c r="R328" s="406">
        <f t="shared" si="20"/>
        <v>2.3375</v>
      </c>
      <c r="S328" s="406">
        <f t="shared" si="20"/>
        <v>56.201</v>
      </c>
      <c r="T328" s="406">
        <f t="shared" si="20"/>
        <v>146.17199999999997</v>
      </c>
      <c r="U328" s="406">
        <f t="shared" si="20"/>
        <v>0.54</v>
      </c>
      <c r="V328" s="57"/>
      <c r="W328" s="78"/>
      <c r="X328" s="6"/>
    </row>
    <row r="329" spans="1:24" ht="21" customHeight="1" thickBot="1">
      <c r="A329" s="305"/>
      <c r="B329" s="426"/>
      <c r="C329" s="427"/>
      <c r="D329" s="427"/>
      <c r="E329" s="427"/>
      <c r="F329" s="298" t="s">
        <v>412</v>
      </c>
      <c r="G329" s="298"/>
      <c r="H329" s="427"/>
      <c r="I329" s="427"/>
      <c r="J329" s="427"/>
      <c r="K329" s="427"/>
      <c r="L329" s="427"/>
      <c r="M329" s="427"/>
      <c r="N329" s="427"/>
      <c r="O329" s="427"/>
      <c r="P329" s="427"/>
      <c r="Q329" s="427"/>
      <c r="R329" s="427"/>
      <c r="S329" s="427"/>
      <c r="T329" s="427"/>
      <c r="U329" s="427"/>
      <c r="V329" s="57"/>
      <c r="W329" s="78"/>
      <c r="X329" s="6"/>
    </row>
    <row r="330" spans="1:24" ht="17.25" customHeight="1" thickBot="1">
      <c r="A330" s="484" t="s">
        <v>401</v>
      </c>
      <c r="B330" s="486" t="s">
        <v>11</v>
      </c>
      <c r="C330" s="100" t="s">
        <v>12</v>
      </c>
      <c r="D330" s="100" t="s">
        <v>445</v>
      </c>
      <c r="E330" s="488" t="s">
        <v>15</v>
      </c>
      <c r="F330" s="489"/>
      <c r="G330" s="490"/>
      <c r="H330" s="101" t="s">
        <v>16</v>
      </c>
      <c r="I330" s="488" t="s">
        <v>384</v>
      </c>
      <c r="J330" s="491"/>
      <c r="K330" s="491"/>
      <c r="L330" s="491"/>
      <c r="M330" s="491"/>
      <c r="N330" s="491"/>
      <c r="O330" s="491"/>
      <c r="P330" s="492"/>
      <c r="Q330" s="488" t="s">
        <v>377</v>
      </c>
      <c r="R330" s="489"/>
      <c r="S330" s="491"/>
      <c r="T330" s="491"/>
      <c r="U330" s="492"/>
      <c r="V330" s="57"/>
      <c r="W330" s="78"/>
      <c r="X330" s="6"/>
    </row>
    <row r="331" spans="1:24" ht="33" customHeight="1" thickBot="1">
      <c r="A331" s="493"/>
      <c r="B331" s="487"/>
      <c r="C331" s="452" t="s">
        <v>17</v>
      </c>
      <c r="D331" s="102" t="s">
        <v>446</v>
      </c>
      <c r="E331" s="125" t="s">
        <v>18</v>
      </c>
      <c r="F331" s="125" t="s">
        <v>19</v>
      </c>
      <c r="G331" s="125" t="s">
        <v>20</v>
      </c>
      <c r="H331" s="453" t="s">
        <v>21</v>
      </c>
      <c r="I331" s="445" t="s">
        <v>404</v>
      </c>
      <c r="J331" s="445" t="s">
        <v>378</v>
      </c>
      <c r="K331" s="445" t="s">
        <v>379</v>
      </c>
      <c r="L331" s="445" t="s">
        <v>380</v>
      </c>
      <c r="M331" s="445" t="s">
        <v>381</v>
      </c>
      <c r="N331" s="445" t="s">
        <v>406</v>
      </c>
      <c r="O331" s="445" t="s">
        <v>407</v>
      </c>
      <c r="P331" s="445" t="s">
        <v>408</v>
      </c>
      <c r="Q331" s="125" t="s">
        <v>382</v>
      </c>
      <c r="R331" s="125" t="s">
        <v>402</v>
      </c>
      <c r="S331" s="125" t="s">
        <v>383</v>
      </c>
      <c r="T331" s="125" t="s">
        <v>405</v>
      </c>
      <c r="U331" s="98" t="s">
        <v>403</v>
      </c>
      <c r="V331" s="57"/>
      <c r="W331" s="78"/>
      <c r="X331" s="6"/>
    </row>
    <row r="332" spans="1:24" ht="17.25" customHeight="1" thickBot="1">
      <c r="A332" s="299"/>
      <c r="B332" s="300" t="s">
        <v>22</v>
      </c>
      <c r="C332" s="301"/>
      <c r="D332" s="301"/>
      <c r="E332" s="302"/>
      <c r="F332" s="302"/>
      <c r="G332" s="302"/>
      <c r="H332" s="302"/>
      <c r="I332" s="302"/>
      <c r="J332" s="302"/>
      <c r="K332" s="302"/>
      <c r="L332" s="302"/>
      <c r="M332" s="302"/>
      <c r="N332" s="302"/>
      <c r="O332" s="302"/>
      <c r="P332" s="302"/>
      <c r="Q332" s="302"/>
      <c r="R332" s="302"/>
      <c r="S332" s="302"/>
      <c r="T332" s="302"/>
      <c r="U332" s="303"/>
      <c r="V332" s="57"/>
      <c r="W332" s="78"/>
      <c r="X332" s="6"/>
    </row>
    <row r="333" spans="1:24" ht="36" customHeight="1">
      <c r="A333" s="354" t="s">
        <v>439</v>
      </c>
      <c r="B333" s="342" t="s">
        <v>23</v>
      </c>
      <c r="C333" s="343">
        <v>60</v>
      </c>
      <c r="D333" s="343">
        <v>28.36</v>
      </c>
      <c r="E333" s="130">
        <v>0</v>
      </c>
      <c r="F333" s="130">
        <v>0</v>
      </c>
      <c r="G333" s="130">
        <v>3.6</v>
      </c>
      <c r="H333" s="130">
        <v>16</v>
      </c>
      <c r="I333" s="130">
        <v>70.2</v>
      </c>
      <c r="J333" s="130">
        <v>6.9</v>
      </c>
      <c r="K333" s="130">
        <v>7.2</v>
      </c>
      <c r="L333" s="130">
        <v>4.2</v>
      </c>
      <c r="M333" s="130">
        <v>0.18</v>
      </c>
      <c r="N333" s="130">
        <v>0</v>
      </c>
      <c r="O333" s="130">
        <v>0</v>
      </c>
      <c r="P333" s="130">
        <v>0</v>
      </c>
      <c r="Q333" s="130">
        <v>0.01</v>
      </c>
      <c r="R333" s="130">
        <v>0.01</v>
      </c>
      <c r="S333" s="130">
        <v>1.5</v>
      </c>
      <c r="T333" s="130">
        <v>0</v>
      </c>
      <c r="U333" s="130">
        <v>0</v>
      </c>
      <c r="V333" s="57"/>
      <c r="W333" s="78"/>
      <c r="X333" s="6"/>
    </row>
    <row r="334" spans="1:24" ht="17.25" customHeight="1">
      <c r="A334" s="387" t="s">
        <v>426</v>
      </c>
      <c r="B334" s="292" t="s">
        <v>425</v>
      </c>
      <c r="C334" s="105">
        <v>90</v>
      </c>
      <c r="D334" s="105">
        <v>55.76</v>
      </c>
      <c r="E334" s="118">
        <v>11.12</v>
      </c>
      <c r="F334" s="106">
        <v>10.2</v>
      </c>
      <c r="G334" s="106">
        <v>19.25</v>
      </c>
      <c r="H334" s="106">
        <v>145.5</v>
      </c>
      <c r="I334" s="106">
        <v>158</v>
      </c>
      <c r="J334" s="106">
        <v>20.5</v>
      </c>
      <c r="K334" s="376">
        <v>5.05</v>
      </c>
      <c r="L334" s="106">
        <v>25.6</v>
      </c>
      <c r="M334" s="106">
        <v>0.24</v>
      </c>
      <c r="N334" s="106">
        <v>5</v>
      </c>
      <c r="O334" s="106">
        <v>20</v>
      </c>
      <c r="P334" s="376">
        <v>114</v>
      </c>
      <c r="Q334" s="106">
        <v>0.08</v>
      </c>
      <c r="R334" s="106">
        <v>0.19</v>
      </c>
      <c r="S334" s="106">
        <v>2.66</v>
      </c>
      <c r="T334" s="106">
        <v>43</v>
      </c>
      <c r="U334" s="106">
        <v>0.03</v>
      </c>
      <c r="V334" s="57"/>
      <c r="W334" s="78"/>
      <c r="X334" s="6"/>
    </row>
    <row r="335" spans="1:24" ht="17.25" customHeight="1">
      <c r="A335" s="388" t="s">
        <v>434</v>
      </c>
      <c r="B335" s="291" t="s">
        <v>433</v>
      </c>
      <c r="C335" s="117">
        <v>150</v>
      </c>
      <c r="D335" s="117">
        <v>19.9</v>
      </c>
      <c r="E335" s="106">
        <v>2.68</v>
      </c>
      <c r="F335" s="106">
        <v>5</v>
      </c>
      <c r="G335" s="106">
        <v>21.35</v>
      </c>
      <c r="H335" s="118">
        <v>220</v>
      </c>
      <c r="I335" s="118">
        <v>242</v>
      </c>
      <c r="J335" s="106">
        <v>10</v>
      </c>
      <c r="K335" s="106">
        <v>31</v>
      </c>
      <c r="L335" s="106">
        <v>84</v>
      </c>
      <c r="M335" s="106">
        <v>0.6</v>
      </c>
      <c r="N335" s="106">
        <v>5.28</v>
      </c>
      <c r="O335" s="106">
        <v>20</v>
      </c>
      <c r="P335" s="376">
        <v>114</v>
      </c>
      <c r="Q335" s="106">
        <v>0.06</v>
      </c>
      <c r="R335" s="106">
        <v>0.056</v>
      </c>
      <c r="S335" s="106">
        <v>2.52</v>
      </c>
      <c r="T335" s="106">
        <v>0</v>
      </c>
      <c r="U335" s="106">
        <v>0</v>
      </c>
      <c r="V335" s="57"/>
      <c r="W335" s="78"/>
      <c r="X335" s="6"/>
    </row>
    <row r="336" spans="1:24" ht="17.25" customHeight="1">
      <c r="A336" s="408" t="s">
        <v>395</v>
      </c>
      <c r="B336" s="294" t="s">
        <v>366</v>
      </c>
      <c r="C336" s="159">
        <v>25</v>
      </c>
      <c r="D336" s="159">
        <v>4.36</v>
      </c>
      <c r="E336" s="106">
        <v>1.98</v>
      </c>
      <c r="F336" s="106">
        <v>0.2</v>
      </c>
      <c r="G336" s="106">
        <v>12.2</v>
      </c>
      <c r="H336" s="106">
        <v>58.5</v>
      </c>
      <c r="I336" s="106">
        <v>23.3</v>
      </c>
      <c r="J336" s="106">
        <v>10</v>
      </c>
      <c r="K336" s="106">
        <v>5</v>
      </c>
      <c r="L336" s="106">
        <v>5</v>
      </c>
      <c r="M336" s="106">
        <v>0.28</v>
      </c>
      <c r="N336" s="106">
        <v>0.8</v>
      </c>
      <c r="O336" s="106">
        <v>1.5</v>
      </c>
      <c r="P336" s="106">
        <v>3.63</v>
      </c>
      <c r="Q336" s="106">
        <v>5</v>
      </c>
      <c r="R336" s="106">
        <v>0.008</v>
      </c>
      <c r="S336" s="106">
        <v>1</v>
      </c>
      <c r="T336" s="106">
        <v>0</v>
      </c>
      <c r="U336" s="106">
        <v>0.55</v>
      </c>
      <c r="V336" s="57"/>
      <c r="W336" s="78"/>
      <c r="X336" s="6"/>
    </row>
    <row r="337" spans="1:24" ht="17.25" customHeight="1">
      <c r="A337" s="116" t="s">
        <v>313</v>
      </c>
      <c r="B337" s="109" t="s">
        <v>414</v>
      </c>
      <c r="C337" s="119">
        <v>200</v>
      </c>
      <c r="D337" s="118">
        <v>10</v>
      </c>
      <c r="E337" s="106">
        <v>1.5</v>
      </c>
      <c r="F337" s="106">
        <v>1.3</v>
      </c>
      <c r="G337" s="106">
        <v>22.4</v>
      </c>
      <c r="H337" s="118">
        <v>107</v>
      </c>
      <c r="I337" s="118">
        <v>168</v>
      </c>
      <c r="J337" s="106">
        <v>161</v>
      </c>
      <c r="K337" s="106">
        <v>7</v>
      </c>
      <c r="L337" s="376">
        <v>145</v>
      </c>
      <c r="M337" s="106">
        <v>1</v>
      </c>
      <c r="N337" s="106">
        <v>9</v>
      </c>
      <c r="O337" s="106">
        <v>2</v>
      </c>
      <c r="P337" s="106">
        <v>20</v>
      </c>
      <c r="Q337" s="106">
        <v>0.02</v>
      </c>
      <c r="R337" s="106">
        <v>0.15</v>
      </c>
      <c r="S337" s="106">
        <v>1</v>
      </c>
      <c r="T337" s="106">
        <v>23.8</v>
      </c>
      <c r="U337" s="106">
        <v>0</v>
      </c>
      <c r="V337" s="57"/>
      <c r="W337" s="78"/>
      <c r="X337" s="6"/>
    </row>
    <row r="338" spans="1:24" ht="24" customHeight="1" thickBot="1">
      <c r="A338" s="354" t="s">
        <v>398</v>
      </c>
      <c r="B338" s="313" t="s">
        <v>409</v>
      </c>
      <c r="C338" s="392">
        <v>100</v>
      </c>
      <c r="D338" s="360">
        <v>50</v>
      </c>
      <c r="E338" s="361">
        <v>0.4</v>
      </c>
      <c r="F338" s="361">
        <v>0.2</v>
      </c>
      <c r="G338" s="361">
        <v>7.5</v>
      </c>
      <c r="H338" s="361">
        <v>38</v>
      </c>
      <c r="I338" s="378">
        <v>155</v>
      </c>
      <c r="J338" s="379">
        <v>30</v>
      </c>
      <c r="K338" s="379">
        <v>11</v>
      </c>
      <c r="L338" s="380">
        <v>17</v>
      </c>
      <c r="M338" s="379">
        <v>0.1</v>
      </c>
      <c r="N338" s="379">
        <v>0.3</v>
      </c>
      <c r="O338" s="379">
        <v>0.1</v>
      </c>
      <c r="P338" s="381">
        <v>150</v>
      </c>
      <c r="Q338" s="379">
        <v>0.04</v>
      </c>
      <c r="R338" s="379">
        <v>0.03</v>
      </c>
      <c r="S338" s="379">
        <v>35</v>
      </c>
      <c r="T338" s="379">
        <v>0</v>
      </c>
      <c r="U338" s="378">
        <v>0.2</v>
      </c>
      <c r="V338" s="57"/>
      <c r="W338" s="78"/>
      <c r="X338" s="6"/>
    </row>
    <row r="339" spans="1:24" ht="17.25" customHeight="1" thickBot="1">
      <c r="A339" s="304"/>
      <c r="B339" s="330" t="s">
        <v>354</v>
      </c>
      <c r="C339" s="373">
        <f>SUM(C333:C338)</f>
        <v>625</v>
      </c>
      <c r="D339" s="338">
        <f>SUM(D333:D338)</f>
        <v>168.38</v>
      </c>
      <c r="E339" s="338">
        <f aca="true" t="shared" si="21" ref="E339:U339">SUM(E333:E338)</f>
        <v>17.68</v>
      </c>
      <c r="F339" s="338">
        <f t="shared" si="21"/>
        <v>16.9</v>
      </c>
      <c r="G339" s="338">
        <f t="shared" si="21"/>
        <v>86.30000000000001</v>
      </c>
      <c r="H339" s="338">
        <f t="shared" si="21"/>
        <v>585</v>
      </c>
      <c r="I339" s="338">
        <f t="shared" si="21"/>
        <v>816.5</v>
      </c>
      <c r="J339" s="338">
        <f t="shared" si="21"/>
        <v>238.4</v>
      </c>
      <c r="K339" s="338">
        <f t="shared" si="21"/>
        <v>66.25</v>
      </c>
      <c r="L339" s="338">
        <f t="shared" si="21"/>
        <v>280.8</v>
      </c>
      <c r="M339" s="338">
        <f t="shared" si="21"/>
        <v>2.4</v>
      </c>
      <c r="N339" s="338">
        <f t="shared" si="21"/>
        <v>20.380000000000003</v>
      </c>
      <c r="O339" s="338">
        <f t="shared" si="21"/>
        <v>43.6</v>
      </c>
      <c r="P339" s="373">
        <f t="shared" si="21"/>
        <v>401.63</v>
      </c>
      <c r="Q339" s="338">
        <f t="shared" si="21"/>
        <v>5.21</v>
      </c>
      <c r="R339" s="338">
        <f t="shared" si="21"/>
        <v>0.44400000000000006</v>
      </c>
      <c r="S339" s="338">
        <f t="shared" si="21"/>
        <v>43.68</v>
      </c>
      <c r="T339" s="373">
        <f t="shared" si="21"/>
        <v>66.8</v>
      </c>
      <c r="U339" s="338">
        <f t="shared" si="21"/>
        <v>0.78</v>
      </c>
      <c r="V339" s="57"/>
      <c r="W339" s="78"/>
      <c r="X339" s="6"/>
    </row>
    <row r="340" spans="1:24" ht="17.25" customHeight="1" thickBot="1">
      <c r="A340" s="323"/>
      <c r="B340" s="402" t="s">
        <v>362</v>
      </c>
      <c r="C340" s="404">
        <f aca="true" t="shared" si="22" ref="C340:U340">C339+C309+C275+C247+C210+C182+C142+C104+C71+C40</f>
        <v>5442</v>
      </c>
      <c r="D340" s="404">
        <f t="shared" si="22"/>
        <v>1527.5200000000002</v>
      </c>
      <c r="E340" s="404">
        <f t="shared" si="22"/>
        <v>173.20999999999998</v>
      </c>
      <c r="F340" s="404">
        <f t="shared" si="22"/>
        <v>235.37999999999997</v>
      </c>
      <c r="G340" s="404">
        <f t="shared" si="22"/>
        <v>944.72</v>
      </c>
      <c r="H340" s="404">
        <f t="shared" si="22"/>
        <v>5664.08</v>
      </c>
      <c r="I340" s="404">
        <f t="shared" si="22"/>
        <v>7057.549999999999</v>
      </c>
      <c r="J340" s="404">
        <f t="shared" si="22"/>
        <v>1929.29</v>
      </c>
      <c r="K340" s="403">
        <f t="shared" si="22"/>
        <v>1330.8</v>
      </c>
      <c r="L340" s="403">
        <f t="shared" si="22"/>
        <v>2422.61</v>
      </c>
      <c r="M340" s="404">
        <f t="shared" si="22"/>
        <v>50.84</v>
      </c>
      <c r="N340" s="404">
        <f t="shared" si="22"/>
        <v>151.52</v>
      </c>
      <c r="O340" s="404">
        <f t="shared" si="22"/>
        <v>175.29999999999998</v>
      </c>
      <c r="P340" s="403">
        <f t="shared" si="22"/>
        <v>2015.13</v>
      </c>
      <c r="Q340" s="404">
        <f t="shared" si="22"/>
        <v>18.349999999999998</v>
      </c>
      <c r="R340" s="404">
        <f t="shared" si="22"/>
        <v>24.373</v>
      </c>
      <c r="S340" s="404">
        <f t="shared" si="22"/>
        <v>513.94</v>
      </c>
      <c r="T340" s="403">
        <f t="shared" si="22"/>
        <v>516.5699999999999</v>
      </c>
      <c r="U340" s="404">
        <f t="shared" si="22"/>
        <v>92.64000000000001</v>
      </c>
      <c r="V340" s="57"/>
      <c r="W340" s="78"/>
      <c r="X340" s="6"/>
    </row>
    <row r="341" spans="1:24" ht="17.25" customHeight="1" thickBot="1">
      <c r="A341" s="313"/>
      <c r="B341" s="405" t="s">
        <v>228</v>
      </c>
      <c r="C341" s="406">
        <f>C340/10</f>
        <v>544.2</v>
      </c>
      <c r="D341" s="406">
        <f>D340/10</f>
        <v>152.752</v>
      </c>
      <c r="E341" s="407">
        <f aca="true" t="shared" si="23" ref="E341:U341">E340/10</f>
        <v>17.320999999999998</v>
      </c>
      <c r="F341" s="407">
        <f t="shared" si="23"/>
        <v>23.537999999999997</v>
      </c>
      <c r="G341" s="406">
        <f t="shared" si="23"/>
        <v>94.47200000000001</v>
      </c>
      <c r="H341" s="407">
        <f t="shared" si="23"/>
        <v>566.408</v>
      </c>
      <c r="I341" s="407">
        <f t="shared" si="23"/>
        <v>705.7549999999999</v>
      </c>
      <c r="J341" s="407">
        <f t="shared" si="23"/>
        <v>192.929</v>
      </c>
      <c r="K341" s="406">
        <f t="shared" si="23"/>
        <v>133.07999999999998</v>
      </c>
      <c r="L341" s="406">
        <f t="shared" si="23"/>
        <v>242.26100000000002</v>
      </c>
      <c r="M341" s="406">
        <f t="shared" si="23"/>
        <v>5.0840000000000005</v>
      </c>
      <c r="N341" s="406">
        <f t="shared" si="23"/>
        <v>15.152000000000001</v>
      </c>
      <c r="O341" s="406">
        <f t="shared" si="23"/>
        <v>17.529999999999998</v>
      </c>
      <c r="P341" s="435">
        <f t="shared" si="23"/>
        <v>201.513</v>
      </c>
      <c r="Q341" s="406">
        <f t="shared" si="23"/>
        <v>1.8349999999999997</v>
      </c>
      <c r="R341" s="406">
        <f t="shared" si="23"/>
        <v>2.4373</v>
      </c>
      <c r="S341" s="406">
        <f t="shared" si="23"/>
        <v>51.394000000000005</v>
      </c>
      <c r="T341" s="406">
        <f t="shared" si="23"/>
        <v>51.657</v>
      </c>
      <c r="U341" s="406">
        <f t="shared" si="23"/>
        <v>9.264000000000001</v>
      </c>
      <c r="V341" s="57"/>
      <c r="W341" s="78"/>
      <c r="X341" s="6"/>
    </row>
    <row r="342" spans="1:24" ht="17.25" customHeight="1">
      <c r="A342" s="305"/>
      <c r="B342" s="426"/>
      <c r="C342" s="427"/>
      <c r="D342" s="427"/>
      <c r="E342" s="427"/>
      <c r="F342" s="427"/>
      <c r="G342" s="427"/>
      <c r="H342" s="427"/>
      <c r="I342" s="427"/>
      <c r="J342" s="427"/>
      <c r="K342" s="427"/>
      <c r="L342" s="427"/>
      <c r="M342" s="427"/>
      <c r="N342" s="427"/>
      <c r="O342" s="427"/>
      <c r="P342" s="427"/>
      <c r="Q342" s="427"/>
      <c r="R342" s="427"/>
      <c r="S342" s="427"/>
      <c r="T342" s="427"/>
      <c r="U342" s="427"/>
      <c r="V342" s="57"/>
      <c r="W342" s="78"/>
      <c r="X342" s="6"/>
    </row>
    <row r="343" spans="1:24" ht="17.25" customHeight="1">
      <c r="A343" s="305"/>
      <c r="B343" s="426"/>
      <c r="C343" s="427"/>
      <c r="D343" s="427"/>
      <c r="E343" s="427"/>
      <c r="F343" s="427"/>
      <c r="G343" s="427"/>
      <c r="H343" s="427"/>
      <c r="I343" s="427"/>
      <c r="J343" s="427"/>
      <c r="K343" s="427"/>
      <c r="L343" s="427"/>
      <c r="M343" s="427"/>
      <c r="N343" s="427"/>
      <c r="O343" s="427"/>
      <c r="P343" s="427"/>
      <c r="Q343" s="427"/>
      <c r="R343" s="427"/>
      <c r="S343" s="427"/>
      <c r="T343" s="427"/>
      <c r="U343" s="427"/>
      <c r="V343" s="57"/>
      <c r="W343" s="78"/>
      <c r="X343" s="6"/>
    </row>
    <row r="344" spans="1:24" ht="17.25" customHeight="1">
      <c r="A344" s="305"/>
      <c r="B344" s="426"/>
      <c r="C344" s="427"/>
      <c r="D344" s="427"/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  <c r="T344" s="427"/>
      <c r="U344" s="427"/>
      <c r="V344" s="57"/>
      <c r="W344" s="78"/>
      <c r="X344" s="6"/>
    </row>
    <row r="345" spans="1:24" ht="20.25" customHeight="1">
      <c r="A345" s="305"/>
      <c r="B345" s="4" t="s">
        <v>356</v>
      </c>
      <c r="C345" s="227"/>
      <c r="D345" s="227"/>
      <c r="E345" s="60" t="s">
        <v>337</v>
      </c>
      <c r="F345" s="60"/>
      <c r="G345" s="39"/>
      <c r="H345" s="39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78"/>
      <c r="X345" s="6"/>
    </row>
    <row r="346" spans="2:36" s="18" customFormat="1" ht="16.5" customHeight="1">
      <c r="B346" s="6"/>
      <c r="C346" s="95"/>
      <c r="D346" s="95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6"/>
      <c r="W346" s="6"/>
      <c r="X346" s="25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2:36" s="18" customFormat="1" ht="16.5" customHeight="1">
      <c r="B347" s="6"/>
      <c r="C347" s="95"/>
      <c r="D347" s="95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6"/>
      <c r="W347" s="6"/>
      <c r="X347" s="25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2:36" s="18" customFormat="1" ht="16.5" customHeight="1">
      <c r="B348" s="6"/>
      <c r="C348" s="95"/>
      <c r="D348" s="95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6"/>
      <c r="W348" s="6"/>
      <c r="X348" s="25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2:36" s="18" customFormat="1" ht="16.5" customHeight="1">
      <c r="B349" s="6"/>
      <c r="C349" s="95"/>
      <c r="D349" s="95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6"/>
      <c r="W349" s="6"/>
      <c r="X349" s="25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2:36" s="18" customFormat="1" ht="16.5" customHeight="1">
      <c r="B350" s="6"/>
      <c r="C350" s="95"/>
      <c r="D350" s="95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6"/>
      <c r="W350" s="6"/>
      <c r="X350" s="25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2:36" s="18" customFormat="1" ht="16.5" customHeight="1">
      <c r="B351" s="6"/>
      <c r="C351" s="95"/>
      <c r="D351" s="95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6"/>
      <c r="W351" s="6"/>
      <c r="X351" s="25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2:36" s="18" customFormat="1" ht="16.5" customHeight="1">
      <c r="B352" s="6"/>
      <c r="C352" s="95"/>
      <c r="D352" s="95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6"/>
      <c r="W352" s="6"/>
      <c r="X352" s="25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2:36" s="18" customFormat="1" ht="16.5" customHeight="1">
      <c r="B353" s="6"/>
      <c r="C353" s="95"/>
      <c r="D353" s="95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6"/>
      <c r="W353" s="6"/>
      <c r="X353" s="25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2:36" s="18" customFormat="1" ht="16.5" customHeight="1">
      <c r="B354" s="6"/>
      <c r="C354" s="95"/>
      <c r="D354" s="95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6"/>
      <c r="W354" s="6"/>
      <c r="X354" s="25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2:36" s="18" customFormat="1" ht="16.5" customHeight="1">
      <c r="B355" s="6"/>
      <c r="C355" s="95"/>
      <c r="D355" s="95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6"/>
      <c r="W355" s="6"/>
      <c r="X355" s="25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2:36" s="18" customFormat="1" ht="16.5" customHeight="1">
      <c r="B356" s="6"/>
      <c r="C356" s="95"/>
      <c r="D356" s="95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6"/>
      <c r="W356" s="6"/>
      <c r="X356" s="25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2:36" s="18" customFormat="1" ht="16.5" customHeight="1">
      <c r="B357" s="6"/>
      <c r="C357" s="95"/>
      <c r="D357" s="95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6"/>
      <c r="W357" s="6"/>
      <c r="X357" s="25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2:36" s="18" customFormat="1" ht="16.5" customHeight="1">
      <c r="B358" s="6"/>
      <c r="C358" s="95"/>
      <c r="D358" s="95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6"/>
      <c r="W358" s="6"/>
      <c r="X358" s="25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2:36" s="18" customFormat="1" ht="16.5" customHeight="1">
      <c r="B359" s="6"/>
      <c r="C359" s="95"/>
      <c r="D359" s="95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6"/>
      <c r="W359" s="6"/>
      <c r="X359" s="25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2:36" s="18" customFormat="1" ht="16.5" customHeight="1">
      <c r="B360" s="6"/>
      <c r="C360" s="95"/>
      <c r="D360" s="95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6"/>
      <c r="W360" s="6"/>
      <c r="X360" s="25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2:36" s="18" customFormat="1" ht="16.5" customHeight="1">
      <c r="B361" s="6"/>
      <c r="C361" s="95"/>
      <c r="D361" s="95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6"/>
      <c r="W361" s="6"/>
      <c r="X361" s="25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2:36" s="18" customFormat="1" ht="16.5" customHeight="1">
      <c r="B362" s="6"/>
      <c r="C362" s="95"/>
      <c r="D362" s="95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6"/>
      <c r="W362" s="6"/>
      <c r="X362" s="25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2:36" s="18" customFormat="1" ht="16.5" customHeight="1">
      <c r="B363" s="6"/>
      <c r="C363" s="95"/>
      <c r="D363" s="95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6"/>
      <c r="W363" s="6"/>
      <c r="X363" s="25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2:36" s="18" customFormat="1" ht="16.5" customHeight="1">
      <c r="B364" s="6"/>
      <c r="C364" s="95"/>
      <c r="D364" s="95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6"/>
      <c r="W364" s="6"/>
      <c r="X364" s="25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2:36" s="18" customFormat="1" ht="16.5" customHeight="1">
      <c r="B365" s="6"/>
      <c r="C365" s="95"/>
      <c r="D365" s="95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6"/>
      <c r="W365" s="6"/>
      <c r="X365" s="25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2:36" s="18" customFormat="1" ht="16.5" customHeight="1">
      <c r="B366" s="6"/>
      <c r="C366" s="95"/>
      <c r="D366" s="95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6"/>
      <c r="W366" s="6"/>
      <c r="X366" s="25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2:36" s="18" customFormat="1" ht="16.5" customHeight="1">
      <c r="B367" s="6"/>
      <c r="C367" s="95"/>
      <c r="D367" s="95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6"/>
      <c r="W367" s="6"/>
      <c r="X367" s="25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2:36" s="18" customFormat="1" ht="16.5" customHeight="1">
      <c r="B368" s="6"/>
      <c r="C368" s="95"/>
      <c r="D368" s="95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6"/>
      <c r="W368" s="6"/>
      <c r="X368" s="25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2:36" s="18" customFormat="1" ht="16.5" customHeight="1">
      <c r="B369" s="6"/>
      <c r="C369" s="95"/>
      <c r="D369" s="95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6"/>
      <c r="W369" s="6"/>
      <c r="X369" s="25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2:36" s="18" customFormat="1" ht="16.5" customHeight="1">
      <c r="B370" s="6"/>
      <c r="C370" s="95"/>
      <c r="D370" s="95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6"/>
      <c r="W370" s="6"/>
      <c r="X370" s="25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2:36" s="18" customFormat="1" ht="16.5" customHeight="1">
      <c r="B371" s="6"/>
      <c r="C371" s="95"/>
      <c r="D371" s="95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6"/>
      <c r="W371" s="6"/>
      <c r="X371" s="25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2:36" s="18" customFormat="1" ht="16.5" customHeight="1">
      <c r="B372" s="6"/>
      <c r="C372" s="95"/>
      <c r="D372" s="95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6"/>
      <c r="W372" s="6"/>
      <c r="X372" s="25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2:36" s="18" customFormat="1" ht="16.5" customHeight="1">
      <c r="B373" s="6"/>
      <c r="C373" s="95"/>
      <c r="D373" s="95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6"/>
      <c r="W373" s="6"/>
      <c r="X373" s="25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2:36" s="18" customFormat="1" ht="16.5" customHeight="1">
      <c r="B374" s="6"/>
      <c r="C374" s="95"/>
      <c r="D374" s="95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6"/>
      <c r="W374" s="6"/>
      <c r="X374" s="25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2:36" s="18" customFormat="1" ht="16.5" customHeight="1">
      <c r="B375" s="6"/>
      <c r="C375" s="95"/>
      <c r="D375" s="95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6"/>
      <c r="W375" s="6"/>
      <c r="X375" s="25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2:36" s="18" customFormat="1" ht="16.5" customHeight="1">
      <c r="B376" s="6"/>
      <c r="C376" s="95"/>
      <c r="D376" s="95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6"/>
      <c r="W376" s="6"/>
      <c r="X376" s="25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2:36" s="18" customFormat="1" ht="16.5" customHeight="1">
      <c r="B377" s="6"/>
      <c r="C377" s="95"/>
      <c r="D377" s="95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6"/>
      <c r="W377" s="6"/>
      <c r="X377" s="25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2:36" s="18" customFormat="1" ht="16.5" customHeight="1">
      <c r="B378" s="6"/>
      <c r="C378" s="95"/>
      <c r="D378" s="95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6"/>
      <c r="W378" s="6"/>
      <c r="X378" s="25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2:36" s="18" customFormat="1" ht="16.5" customHeight="1">
      <c r="B379" s="6"/>
      <c r="C379" s="95"/>
      <c r="D379" s="95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6"/>
      <c r="W379" s="6"/>
      <c r="X379" s="25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2:36" s="18" customFormat="1" ht="16.5" customHeight="1">
      <c r="B380" s="6"/>
      <c r="C380" s="95"/>
      <c r="D380" s="95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6"/>
      <c r="W380" s="6"/>
      <c r="X380" s="25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2:36" s="18" customFormat="1" ht="16.5" customHeight="1">
      <c r="B381" s="6"/>
      <c r="C381" s="95"/>
      <c r="D381" s="95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6"/>
      <c r="W381" s="6"/>
      <c r="X381" s="25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2:36" s="18" customFormat="1" ht="16.5" customHeight="1">
      <c r="B382" s="6"/>
      <c r="C382" s="95"/>
      <c r="D382" s="95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6"/>
      <c r="W382" s="6"/>
      <c r="X382" s="25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2:36" s="18" customFormat="1" ht="16.5" customHeight="1">
      <c r="B383" s="6"/>
      <c r="C383" s="95"/>
      <c r="D383" s="95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6"/>
      <c r="W383" s="6"/>
      <c r="X383" s="25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2:36" s="18" customFormat="1" ht="16.5" customHeight="1">
      <c r="B384" s="6"/>
      <c r="C384" s="95"/>
      <c r="D384" s="95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6"/>
      <c r="W384" s="6"/>
      <c r="X384" s="25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2:36" s="18" customFormat="1" ht="16.5" customHeight="1">
      <c r="B385" s="6"/>
      <c r="C385" s="95"/>
      <c r="D385" s="95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6"/>
      <c r="W385" s="6"/>
      <c r="X385" s="25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2:36" s="18" customFormat="1" ht="16.5" customHeight="1">
      <c r="B386" s="6"/>
      <c r="C386" s="95"/>
      <c r="D386" s="95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6"/>
      <c r="W386" s="6"/>
      <c r="X386" s="25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2:36" s="18" customFormat="1" ht="16.5" customHeight="1">
      <c r="B387" s="6"/>
      <c r="C387" s="95"/>
      <c r="D387" s="95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6"/>
      <c r="W387" s="6"/>
      <c r="X387" s="25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2:36" s="18" customFormat="1" ht="16.5" customHeight="1">
      <c r="B388" s="6"/>
      <c r="C388" s="95"/>
      <c r="D388" s="95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6"/>
      <c r="W388" s="6"/>
      <c r="X388" s="25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2:36" s="18" customFormat="1" ht="16.5" customHeight="1">
      <c r="B389" s="6"/>
      <c r="C389" s="95"/>
      <c r="D389" s="95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6"/>
      <c r="W389" s="6"/>
      <c r="X389" s="25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2:36" s="18" customFormat="1" ht="16.5" customHeight="1">
      <c r="B390" s="6"/>
      <c r="C390" s="95"/>
      <c r="D390" s="95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6"/>
      <c r="W390" s="6"/>
      <c r="X390" s="25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2:36" s="18" customFormat="1" ht="16.5" customHeight="1">
      <c r="B391" s="6"/>
      <c r="C391" s="95"/>
      <c r="D391" s="95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6"/>
      <c r="W391" s="6"/>
      <c r="X391" s="25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2:36" s="18" customFormat="1" ht="16.5" customHeight="1">
      <c r="B392" s="6"/>
      <c r="C392" s="95"/>
      <c r="D392" s="95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6"/>
      <c r="W392" s="6"/>
      <c r="X392" s="25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2:36" s="18" customFormat="1" ht="16.5" customHeight="1">
      <c r="B393" s="6"/>
      <c r="C393" s="95"/>
      <c r="D393" s="95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6"/>
      <c r="W393" s="6"/>
      <c r="X393" s="25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2:36" s="18" customFormat="1" ht="16.5" customHeight="1">
      <c r="B394" s="6"/>
      <c r="C394" s="95"/>
      <c r="D394" s="95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6"/>
      <c r="W394" s="6"/>
      <c r="X394" s="25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2:36" s="18" customFormat="1" ht="16.5" customHeight="1">
      <c r="B395" s="6"/>
      <c r="C395" s="95"/>
      <c r="D395" s="95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6"/>
      <c r="W395" s="6"/>
      <c r="X395" s="25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2:36" s="18" customFormat="1" ht="16.5" customHeight="1">
      <c r="B396" s="6"/>
      <c r="C396" s="95"/>
      <c r="D396" s="95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6"/>
      <c r="W396" s="6"/>
      <c r="X396" s="25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2:36" s="18" customFormat="1" ht="16.5" customHeight="1">
      <c r="B397" s="6"/>
      <c r="C397" s="95"/>
      <c r="D397" s="95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6"/>
      <c r="W397" s="6"/>
      <c r="X397" s="25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2:36" s="18" customFormat="1" ht="16.5" customHeight="1">
      <c r="B398" s="6"/>
      <c r="C398" s="95"/>
      <c r="D398" s="95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6"/>
      <c r="W398" s="6"/>
      <c r="X398" s="25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2:36" s="18" customFormat="1" ht="16.5" customHeight="1">
      <c r="B399" s="6"/>
      <c r="C399" s="95"/>
      <c r="D399" s="95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6"/>
      <c r="W399" s="6"/>
      <c r="X399" s="25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2:36" s="18" customFormat="1" ht="16.5" customHeight="1">
      <c r="B400" s="6"/>
      <c r="C400" s="95"/>
      <c r="D400" s="95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6"/>
      <c r="W400" s="6"/>
      <c r="X400" s="25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2:36" s="18" customFormat="1" ht="16.5" customHeight="1">
      <c r="B401" s="6"/>
      <c r="C401" s="95"/>
      <c r="D401" s="95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6"/>
      <c r="W401" s="6"/>
      <c r="X401" s="25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2:36" s="18" customFormat="1" ht="16.5" customHeight="1">
      <c r="B402" s="6"/>
      <c r="C402" s="95"/>
      <c r="D402" s="95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6"/>
      <c r="W402" s="6"/>
      <c r="X402" s="2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2:36" s="18" customFormat="1" ht="16.5" customHeight="1">
      <c r="B403" s="6"/>
      <c r="C403" s="95"/>
      <c r="D403" s="95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6"/>
      <c r="W403" s="6"/>
      <c r="X403" s="25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2:36" s="18" customFormat="1" ht="16.5" customHeight="1">
      <c r="B404" s="6"/>
      <c r="C404" s="95"/>
      <c r="D404" s="95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6"/>
      <c r="W404" s="6"/>
      <c r="X404" s="25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2:36" s="18" customFormat="1" ht="16.5" customHeight="1">
      <c r="B405" s="6"/>
      <c r="C405" s="95"/>
      <c r="D405" s="95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6"/>
      <c r="W405" s="6"/>
      <c r="X405" s="2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2:36" s="18" customFormat="1" ht="16.5" customHeight="1">
      <c r="B406" s="6"/>
      <c r="C406" s="95"/>
      <c r="D406" s="95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6"/>
      <c r="W406" s="6"/>
      <c r="X406" s="2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2:36" s="18" customFormat="1" ht="16.5" customHeight="1">
      <c r="B407" s="6"/>
      <c r="C407" s="95"/>
      <c r="D407" s="95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6"/>
      <c r="W407" s="6"/>
      <c r="X407" s="2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2:36" s="18" customFormat="1" ht="16.5" customHeight="1">
      <c r="B408" s="6"/>
      <c r="C408" s="95"/>
      <c r="D408" s="95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6"/>
      <c r="W408" s="6"/>
      <c r="X408" s="25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2:36" s="18" customFormat="1" ht="16.5" customHeight="1">
      <c r="B409" s="6"/>
      <c r="C409" s="95"/>
      <c r="D409" s="95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6"/>
      <c r="W409" s="6"/>
      <c r="X409" s="25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2:36" s="18" customFormat="1" ht="16.5" customHeight="1">
      <c r="B410" s="6"/>
      <c r="C410" s="95"/>
      <c r="D410" s="95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6"/>
      <c r="W410" s="6"/>
      <c r="X410" s="25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2:36" s="18" customFormat="1" ht="16.5" customHeight="1">
      <c r="B411" s="6"/>
      <c r="C411" s="95"/>
      <c r="D411" s="95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6"/>
      <c r="W411" s="6"/>
      <c r="X411" s="25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2:36" s="18" customFormat="1" ht="16.5" customHeight="1">
      <c r="B412" s="6"/>
      <c r="C412" s="95"/>
      <c r="D412" s="95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6"/>
      <c r="W412" s="6"/>
      <c r="X412" s="25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2:36" s="18" customFormat="1" ht="16.5" customHeight="1">
      <c r="B413" s="6"/>
      <c r="C413" s="95"/>
      <c r="D413" s="95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6"/>
      <c r="W413" s="6"/>
      <c r="X413" s="25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2:36" s="18" customFormat="1" ht="16.5" customHeight="1">
      <c r="B414" s="6"/>
      <c r="C414" s="95"/>
      <c r="D414" s="95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6"/>
      <c r="W414" s="6"/>
      <c r="X414" s="2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2:36" s="18" customFormat="1" ht="16.5" customHeight="1">
      <c r="B415" s="6"/>
      <c r="C415" s="95"/>
      <c r="D415" s="95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6"/>
      <c r="W415" s="6"/>
      <c r="X415" s="25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2:36" s="18" customFormat="1" ht="16.5" customHeight="1">
      <c r="B416" s="6"/>
      <c r="C416" s="95"/>
      <c r="D416" s="95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6"/>
      <c r="W416" s="6"/>
      <c r="X416" s="25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2:36" s="18" customFormat="1" ht="16.5" customHeight="1">
      <c r="B417" s="6"/>
      <c r="C417" s="95"/>
      <c r="D417" s="95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6"/>
      <c r="W417" s="6"/>
      <c r="X417" s="25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2:36" s="18" customFormat="1" ht="16.5" customHeight="1">
      <c r="B418" s="6"/>
      <c r="C418" s="95"/>
      <c r="D418" s="95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6"/>
      <c r="W418" s="6"/>
      <c r="X418" s="25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2:36" s="18" customFormat="1" ht="16.5" customHeight="1">
      <c r="B419" s="6"/>
      <c r="C419" s="95"/>
      <c r="D419" s="95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6"/>
      <c r="W419" s="6"/>
      <c r="X419" s="25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2:36" s="18" customFormat="1" ht="16.5" customHeight="1">
      <c r="B420" s="6"/>
      <c r="C420" s="95"/>
      <c r="D420" s="95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6"/>
      <c r="W420" s="6"/>
      <c r="X420" s="25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2:36" s="18" customFormat="1" ht="16.5" customHeight="1">
      <c r="B421" s="6"/>
      <c r="C421" s="95"/>
      <c r="D421" s="95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6"/>
      <c r="W421" s="6"/>
      <c r="X421" s="25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2:36" s="18" customFormat="1" ht="16.5" customHeight="1">
      <c r="B422" s="6"/>
      <c r="C422" s="95"/>
      <c r="D422" s="95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6"/>
      <c r="W422" s="6"/>
      <c r="X422" s="25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2:36" s="18" customFormat="1" ht="16.5" customHeight="1">
      <c r="B423" s="6"/>
      <c r="C423" s="95"/>
      <c r="D423" s="95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6"/>
      <c r="W423" s="6"/>
      <c r="X423" s="25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2:36" s="18" customFormat="1" ht="16.5" customHeight="1">
      <c r="B424" s="6"/>
      <c r="C424" s="95"/>
      <c r="D424" s="95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6"/>
      <c r="W424" s="6"/>
      <c r="X424" s="25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2:36" s="18" customFormat="1" ht="16.5" customHeight="1">
      <c r="B425" s="6"/>
      <c r="C425" s="95"/>
      <c r="D425" s="95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6"/>
      <c r="W425" s="6"/>
      <c r="X425" s="25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2:36" s="18" customFormat="1" ht="16.5" customHeight="1">
      <c r="B426" s="6"/>
      <c r="C426" s="95"/>
      <c r="D426" s="95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6"/>
      <c r="W426" s="6"/>
      <c r="X426" s="25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2:36" s="18" customFormat="1" ht="16.5" customHeight="1">
      <c r="B427" s="6"/>
      <c r="C427" s="95"/>
      <c r="D427" s="95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6"/>
      <c r="W427" s="6"/>
      <c r="X427" s="25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2:36" s="18" customFormat="1" ht="16.5" customHeight="1">
      <c r="B428" s="6"/>
      <c r="C428" s="95"/>
      <c r="D428" s="95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6"/>
      <c r="W428" s="6"/>
      <c r="X428" s="25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2:36" s="18" customFormat="1" ht="16.5" customHeight="1">
      <c r="B429" s="6"/>
      <c r="C429" s="95"/>
      <c r="D429" s="95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6"/>
      <c r="W429" s="6"/>
      <c r="X429" s="25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2:36" s="18" customFormat="1" ht="16.5" customHeight="1">
      <c r="B430" s="6"/>
      <c r="C430" s="95"/>
      <c r="D430" s="95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6"/>
      <c r="W430" s="6"/>
      <c r="X430" s="25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2:36" s="18" customFormat="1" ht="16.5" customHeight="1">
      <c r="B431" s="6"/>
      <c r="C431" s="95"/>
      <c r="D431" s="95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6"/>
      <c r="W431" s="6"/>
      <c r="X431" s="25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2:36" s="18" customFormat="1" ht="16.5" customHeight="1">
      <c r="B432" s="6"/>
      <c r="C432" s="95"/>
      <c r="D432" s="95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6"/>
      <c r="W432" s="6"/>
      <c r="X432" s="25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2:36" s="18" customFormat="1" ht="16.5" customHeight="1">
      <c r="B433" s="6"/>
      <c r="C433" s="95"/>
      <c r="D433" s="95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6"/>
      <c r="W433" s="6"/>
      <c r="X433" s="25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2:36" s="18" customFormat="1" ht="16.5" customHeight="1">
      <c r="B434" s="6"/>
      <c r="C434" s="95"/>
      <c r="D434" s="95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6"/>
      <c r="W434" s="6"/>
      <c r="X434" s="25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2:36" s="18" customFormat="1" ht="16.5" customHeight="1">
      <c r="B435" s="6"/>
      <c r="C435" s="95"/>
      <c r="D435" s="95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6"/>
      <c r="W435" s="6"/>
      <c r="X435" s="25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2:36" s="18" customFormat="1" ht="16.5" customHeight="1">
      <c r="B436" s="6"/>
      <c r="C436" s="95"/>
      <c r="D436" s="95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6"/>
      <c r="W436" s="6"/>
      <c r="X436" s="25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2:36" s="18" customFormat="1" ht="16.5" customHeight="1">
      <c r="B437" s="6"/>
      <c r="C437" s="95"/>
      <c r="D437" s="95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6"/>
      <c r="W437" s="6"/>
      <c r="X437" s="25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2:36" s="18" customFormat="1" ht="16.5" customHeight="1">
      <c r="B438" s="6"/>
      <c r="C438" s="95"/>
      <c r="D438" s="95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6"/>
      <c r="W438" s="6"/>
      <c r="X438" s="25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2:36" s="18" customFormat="1" ht="16.5" customHeight="1">
      <c r="B439" s="6"/>
      <c r="C439" s="95"/>
      <c r="D439" s="95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6"/>
      <c r="W439" s="6"/>
      <c r="X439" s="25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2:36" s="18" customFormat="1" ht="16.5" customHeight="1">
      <c r="B440" s="6"/>
      <c r="C440" s="95"/>
      <c r="D440" s="95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6"/>
      <c r="W440" s="6"/>
      <c r="X440" s="25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2:36" s="18" customFormat="1" ht="16.5" customHeight="1">
      <c r="B441" s="6"/>
      <c r="C441" s="95"/>
      <c r="D441" s="95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6"/>
      <c r="W441" s="6"/>
      <c r="X441" s="25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2:36" s="18" customFormat="1" ht="16.5" customHeight="1">
      <c r="B442" s="6"/>
      <c r="C442" s="95"/>
      <c r="D442" s="95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6"/>
      <c r="W442" s="6"/>
      <c r="X442" s="25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2:36" s="18" customFormat="1" ht="16.5" customHeight="1">
      <c r="B443" s="6"/>
      <c r="C443" s="95"/>
      <c r="D443" s="95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6"/>
      <c r="W443" s="6"/>
      <c r="X443" s="25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2:36" s="18" customFormat="1" ht="16.5" customHeight="1">
      <c r="B444" s="6"/>
      <c r="C444" s="95"/>
      <c r="D444" s="95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6"/>
      <c r="W444" s="6"/>
      <c r="X444" s="25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2:36" s="18" customFormat="1" ht="16.5" customHeight="1">
      <c r="B445" s="6"/>
      <c r="C445" s="95"/>
      <c r="D445" s="95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6"/>
      <c r="W445" s="6"/>
      <c r="X445" s="25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2:36" s="18" customFormat="1" ht="16.5" customHeight="1">
      <c r="B446" s="6"/>
      <c r="C446" s="95"/>
      <c r="D446" s="95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6"/>
      <c r="W446" s="6"/>
      <c r="X446" s="25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2:36" s="18" customFormat="1" ht="16.5" customHeight="1">
      <c r="B447" s="6"/>
      <c r="C447" s="95"/>
      <c r="D447" s="95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6"/>
      <c r="W447" s="6"/>
      <c r="X447" s="25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2:36" s="18" customFormat="1" ht="16.5" customHeight="1">
      <c r="B448" s="6"/>
      <c r="C448" s="95"/>
      <c r="D448" s="95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6"/>
      <c r="W448" s="6"/>
      <c r="X448" s="25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2:36" s="18" customFormat="1" ht="16.5" customHeight="1">
      <c r="B449" s="6"/>
      <c r="C449" s="95"/>
      <c r="D449" s="95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6"/>
      <c r="W449" s="6"/>
      <c r="X449" s="25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2:36" s="18" customFormat="1" ht="16.5" customHeight="1">
      <c r="B450" s="6"/>
      <c r="C450" s="95"/>
      <c r="D450" s="95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6"/>
      <c r="W450" s="6"/>
      <c r="X450" s="25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2:36" s="18" customFormat="1" ht="16.5" customHeight="1">
      <c r="B451" s="6"/>
      <c r="C451" s="95"/>
      <c r="D451" s="95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6"/>
      <c r="W451" s="6"/>
      <c r="X451" s="25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2:36" s="18" customFormat="1" ht="16.5" customHeight="1">
      <c r="B452" s="6"/>
      <c r="C452" s="95"/>
      <c r="D452" s="95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6"/>
      <c r="W452" s="6"/>
      <c r="X452" s="25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2:36" s="18" customFormat="1" ht="16.5" customHeight="1">
      <c r="B453" s="6"/>
      <c r="C453" s="95"/>
      <c r="D453" s="95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6"/>
      <c r="W453" s="6"/>
      <c r="X453" s="25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2:36" s="18" customFormat="1" ht="16.5" customHeight="1">
      <c r="B454" s="6"/>
      <c r="C454" s="95"/>
      <c r="D454" s="95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6"/>
      <c r="W454" s="6"/>
      <c r="X454" s="25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2:36" s="18" customFormat="1" ht="16.5" customHeight="1">
      <c r="B455" s="6"/>
      <c r="C455" s="95"/>
      <c r="D455" s="95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6"/>
      <c r="W455" s="6"/>
      <c r="X455" s="25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2:36" s="18" customFormat="1" ht="16.5" customHeight="1">
      <c r="B456" s="6"/>
      <c r="C456" s="95"/>
      <c r="D456" s="95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6"/>
      <c r="W456" s="6"/>
      <c r="X456" s="25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2:36" s="18" customFormat="1" ht="16.5" customHeight="1">
      <c r="B457" s="6"/>
      <c r="C457" s="95"/>
      <c r="D457" s="95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6"/>
      <c r="W457" s="6"/>
      <c r="X457" s="25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2:36" s="18" customFormat="1" ht="16.5" customHeight="1">
      <c r="B458" s="6"/>
      <c r="C458" s="95"/>
      <c r="D458" s="95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6"/>
      <c r="W458" s="6"/>
      <c r="X458" s="25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2:36" s="18" customFormat="1" ht="16.5" customHeight="1">
      <c r="B459" s="6"/>
      <c r="C459" s="95"/>
      <c r="D459" s="95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6"/>
      <c r="W459" s="6"/>
      <c r="X459" s="25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2:36" s="18" customFormat="1" ht="16.5" customHeight="1">
      <c r="B460" s="6"/>
      <c r="C460" s="95"/>
      <c r="D460" s="95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6"/>
      <c r="W460" s="6"/>
      <c r="X460" s="25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2:36" s="18" customFormat="1" ht="16.5" customHeight="1">
      <c r="B461" s="6"/>
      <c r="C461" s="95"/>
      <c r="D461" s="95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6"/>
      <c r="W461" s="6"/>
      <c r="X461" s="25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2:36" s="18" customFormat="1" ht="16.5" customHeight="1">
      <c r="B462" s="6"/>
      <c r="C462" s="95"/>
      <c r="D462" s="95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6"/>
      <c r="W462" s="6"/>
      <c r="X462" s="25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2:36" s="18" customFormat="1" ht="16.5" customHeight="1">
      <c r="B463" s="6"/>
      <c r="C463" s="95"/>
      <c r="D463" s="95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6"/>
      <c r="W463" s="6"/>
      <c r="X463" s="25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2:36" s="18" customFormat="1" ht="16.5" customHeight="1">
      <c r="B464" s="6"/>
      <c r="C464" s="95"/>
      <c r="D464" s="95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6"/>
      <c r="W464" s="6"/>
      <c r="X464" s="25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2:36" s="18" customFormat="1" ht="16.5" customHeight="1">
      <c r="B465" s="6"/>
      <c r="C465" s="95"/>
      <c r="D465" s="95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6"/>
      <c r="W465" s="6"/>
      <c r="X465" s="25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2:36" s="18" customFormat="1" ht="16.5" customHeight="1">
      <c r="B466" s="6"/>
      <c r="C466" s="95"/>
      <c r="D466" s="95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6"/>
      <c r="W466" s="6"/>
      <c r="X466" s="25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2:36" s="18" customFormat="1" ht="16.5" customHeight="1">
      <c r="B467" s="6"/>
      <c r="C467" s="95"/>
      <c r="D467" s="95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6"/>
      <c r="W467" s="6"/>
      <c r="X467" s="25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2:36" s="18" customFormat="1" ht="16.5" customHeight="1">
      <c r="B468" s="6"/>
      <c r="C468" s="95"/>
      <c r="D468" s="95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6"/>
      <c r="W468" s="6"/>
      <c r="X468" s="25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2:36" s="18" customFormat="1" ht="16.5" customHeight="1">
      <c r="B469" s="6"/>
      <c r="C469" s="95"/>
      <c r="D469" s="95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6"/>
      <c r="W469" s="6"/>
      <c r="X469" s="25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2:36" s="18" customFormat="1" ht="16.5" customHeight="1">
      <c r="B470" s="6"/>
      <c r="C470" s="95"/>
      <c r="D470" s="95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6"/>
      <c r="W470" s="6"/>
      <c r="X470" s="25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2:36" s="18" customFormat="1" ht="16.5" customHeight="1">
      <c r="B471" s="6"/>
      <c r="C471" s="95"/>
      <c r="D471" s="95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6"/>
      <c r="W471" s="6"/>
      <c r="X471" s="25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2:36" s="18" customFormat="1" ht="16.5" customHeight="1">
      <c r="B472" s="6"/>
      <c r="C472" s="95"/>
      <c r="D472" s="95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6"/>
      <c r="W472" s="6"/>
      <c r="X472" s="25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2:36" s="18" customFormat="1" ht="16.5" customHeight="1">
      <c r="B473" s="6"/>
      <c r="C473" s="95"/>
      <c r="D473" s="95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6"/>
      <c r="W473" s="6"/>
      <c r="X473" s="25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2:36" s="18" customFormat="1" ht="16.5" customHeight="1">
      <c r="B474" s="6"/>
      <c r="C474" s="95"/>
      <c r="D474" s="95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6"/>
      <c r="W474" s="6"/>
      <c r="X474" s="25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2:36" s="18" customFormat="1" ht="16.5" customHeight="1">
      <c r="B475" s="6"/>
      <c r="C475" s="95"/>
      <c r="D475" s="95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6"/>
      <c r="W475" s="6"/>
      <c r="X475" s="25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2:36" s="18" customFormat="1" ht="16.5" customHeight="1">
      <c r="B476" s="6"/>
      <c r="C476" s="95"/>
      <c r="D476" s="95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6"/>
      <c r="W476" s="6"/>
      <c r="X476" s="25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4" ht="16.5" customHeight="1">
      <c r="A477" s="18"/>
      <c r="C477" s="95"/>
      <c r="D477" s="95"/>
    </row>
    <row r="478" spans="1:4" ht="16.5" customHeight="1">
      <c r="A478" s="18"/>
      <c r="C478" s="95"/>
      <c r="D478" s="95"/>
    </row>
    <row r="479" spans="1:4" ht="16.5" customHeight="1">
      <c r="A479" s="18"/>
      <c r="C479" s="95"/>
      <c r="D479" s="95"/>
    </row>
    <row r="480" spans="1:4" ht="16.5" customHeight="1">
      <c r="A480" s="18"/>
      <c r="C480" s="95"/>
      <c r="D480" s="95"/>
    </row>
    <row r="481" spans="1:4" ht="16.5" customHeight="1">
      <c r="A481" s="18"/>
      <c r="C481" s="95"/>
      <c r="D481" s="95"/>
    </row>
    <row r="482" spans="1:4" ht="16.5" customHeight="1">
      <c r="A482" s="18"/>
      <c r="C482" s="95"/>
      <c r="D482" s="95"/>
    </row>
    <row r="483" spans="1:4" ht="16.5" customHeight="1">
      <c r="A483" s="18"/>
      <c r="C483" s="95"/>
      <c r="D483" s="95"/>
    </row>
    <row r="484" spans="1:4" ht="16.5" customHeight="1">
      <c r="A484" s="18"/>
      <c r="C484" s="95"/>
      <c r="D484" s="95"/>
    </row>
    <row r="485" spans="1:4" ht="16.5" customHeight="1">
      <c r="A485" s="18"/>
      <c r="C485" s="95"/>
      <c r="D485" s="95"/>
    </row>
    <row r="486" spans="1:4" ht="16.5" customHeight="1">
      <c r="A486" s="18"/>
      <c r="C486" s="95"/>
      <c r="D486" s="95"/>
    </row>
    <row r="487" ht="16.5" customHeight="1">
      <c r="A487" s="18"/>
    </row>
    <row r="488" ht="16.5" customHeight="1">
      <c r="A488" s="18"/>
    </row>
  </sheetData>
  <sheetProtection/>
  <mergeCells count="102">
    <mergeCell ref="B8:G8"/>
    <mergeCell ref="B9:F9"/>
    <mergeCell ref="A22:A23"/>
    <mergeCell ref="B22:B23"/>
    <mergeCell ref="E22:G22"/>
    <mergeCell ref="I22:P22"/>
    <mergeCell ref="Q22:U22"/>
    <mergeCell ref="A32:A33"/>
    <mergeCell ref="B32:B33"/>
    <mergeCell ref="E32:G32"/>
    <mergeCell ref="I32:P32"/>
    <mergeCell ref="Q32:U32"/>
    <mergeCell ref="A53:A54"/>
    <mergeCell ref="B53:B54"/>
    <mergeCell ref="E53:G53"/>
    <mergeCell ref="I53:P53"/>
    <mergeCell ref="Q53:U53"/>
    <mergeCell ref="A62:A63"/>
    <mergeCell ref="B62:B63"/>
    <mergeCell ref="E62:G62"/>
    <mergeCell ref="I62:P62"/>
    <mergeCell ref="Q62:U62"/>
    <mergeCell ref="A83:A84"/>
    <mergeCell ref="B83:B84"/>
    <mergeCell ref="E83:G83"/>
    <mergeCell ref="I83:P83"/>
    <mergeCell ref="Q83:U83"/>
    <mergeCell ref="A95:A96"/>
    <mergeCell ref="B95:B96"/>
    <mergeCell ref="E95:G95"/>
    <mergeCell ref="I95:P95"/>
    <mergeCell ref="Q95:U95"/>
    <mergeCell ref="A121:A122"/>
    <mergeCell ref="B121:B122"/>
    <mergeCell ref="E121:G121"/>
    <mergeCell ref="I121:P121"/>
    <mergeCell ref="Q121:U121"/>
    <mergeCell ref="A133:A134"/>
    <mergeCell ref="B133:B134"/>
    <mergeCell ref="E133:G133"/>
    <mergeCell ref="I133:P133"/>
    <mergeCell ref="Q133:U133"/>
    <mergeCell ref="A163:A164"/>
    <mergeCell ref="B163:B164"/>
    <mergeCell ref="E163:G163"/>
    <mergeCell ref="I163:P163"/>
    <mergeCell ref="Q163:U163"/>
    <mergeCell ref="A174:A175"/>
    <mergeCell ref="B174:B175"/>
    <mergeCell ref="E174:G174"/>
    <mergeCell ref="I174:P174"/>
    <mergeCell ref="Q174:U174"/>
    <mergeCell ref="A192:A193"/>
    <mergeCell ref="B192:B193"/>
    <mergeCell ref="E192:G192"/>
    <mergeCell ref="I192:P192"/>
    <mergeCell ref="Q192:U192"/>
    <mergeCell ref="A202:A203"/>
    <mergeCell ref="B202:B203"/>
    <mergeCell ref="E202:G202"/>
    <mergeCell ref="I202:P202"/>
    <mergeCell ref="Q202:U202"/>
    <mergeCell ref="A227:A228"/>
    <mergeCell ref="B227:B228"/>
    <mergeCell ref="E227:G227"/>
    <mergeCell ref="I227:P227"/>
    <mergeCell ref="Q227:U227"/>
    <mergeCell ref="A238:A239"/>
    <mergeCell ref="B238:B239"/>
    <mergeCell ref="E238:G238"/>
    <mergeCell ref="I238:P238"/>
    <mergeCell ref="Q238:U238"/>
    <mergeCell ref="A256:A257"/>
    <mergeCell ref="B256:B257"/>
    <mergeCell ref="E256:G256"/>
    <mergeCell ref="I256:P256"/>
    <mergeCell ref="Q256:U256"/>
    <mergeCell ref="A267:A268"/>
    <mergeCell ref="B267:B268"/>
    <mergeCell ref="E267:G267"/>
    <mergeCell ref="I267:P267"/>
    <mergeCell ref="Q267:U267"/>
    <mergeCell ref="A287:A288"/>
    <mergeCell ref="B287:B288"/>
    <mergeCell ref="E287:G287"/>
    <mergeCell ref="I287:P287"/>
    <mergeCell ref="Q287:U287"/>
    <mergeCell ref="A299:A300"/>
    <mergeCell ref="B299:B300"/>
    <mergeCell ref="E299:G299"/>
    <mergeCell ref="I299:P299"/>
    <mergeCell ref="Q299:U299"/>
    <mergeCell ref="A318:A319"/>
    <mergeCell ref="B318:B319"/>
    <mergeCell ref="E318:G318"/>
    <mergeCell ref="I318:P318"/>
    <mergeCell ref="Q318:U318"/>
    <mergeCell ref="A330:A331"/>
    <mergeCell ref="B330:B331"/>
    <mergeCell ref="E330:G330"/>
    <mergeCell ref="I330:P330"/>
    <mergeCell ref="Q330:U330"/>
  </mergeCells>
  <printOptions/>
  <pageMargins left="0" right="0" top="0" bottom="0" header="0" footer="0"/>
  <pageSetup fitToHeight="12" fitToWidth="12" horizontalDpi="600" verticalDpi="600" orientation="landscape" paperSize="9" scale="68" r:id="rId2"/>
  <rowBreaks count="9" manualBreakCount="9">
    <brk id="46" min="2" max="20" man="1"/>
    <brk id="76" min="2" max="20" man="1"/>
    <brk id="114" min="2" max="20" man="1"/>
    <brk id="156" min="2" max="20" man="1"/>
    <brk id="185" min="2" max="20" man="1"/>
    <brk id="218" min="2" max="20" man="1"/>
    <brk id="250" min="2" max="20" man="1"/>
    <brk id="280" min="2" max="20" man="1"/>
    <brk id="311" min="2" max="20" man="1"/>
  </rowBreaks>
  <ignoredErrors>
    <ignoredError sqref="C71 C14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5">
      <c r="A1" s="499" t="s">
        <v>352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209"/>
    </row>
    <row r="2" spans="1:15" ht="15">
      <c r="A2" s="498" t="s">
        <v>238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.7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.7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.7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.7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.7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.7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.7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.7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.7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.7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.7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.7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.7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.7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.7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.7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.7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.7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.7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.7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.7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.7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.7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.7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.7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.7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.7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.7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.7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.7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.7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.7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.7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.7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.7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.7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09" t="s">
        <v>7</v>
      </c>
      <c r="C10" s="509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09" t="s">
        <v>8</v>
      </c>
      <c r="C11" s="509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14"/>
      <c r="B20" s="514" t="s">
        <v>11</v>
      </c>
      <c r="C20" s="100" t="s">
        <v>12</v>
      </c>
      <c r="D20" s="505" t="s">
        <v>13</v>
      </c>
      <c r="E20" s="512" t="s">
        <v>14</v>
      </c>
      <c r="F20" s="505" t="s">
        <v>200</v>
      </c>
      <c r="G20" s="505" t="s">
        <v>15</v>
      </c>
      <c r="H20" s="505"/>
      <c r="I20" s="505"/>
      <c r="J20" s="101" t="s">
        <v>16</v>
      </c>
      <c r="K20" s="14"/>
      <c r="L20" s="15"/>
      <c r="M20" s="14"/>
    </row>
    <row r="21" spans="1:13" ht="16.5" thickBot="1">
      <c r="A21" s="515"/>
      <c r="B21" s="515"/>
      <c r="C21" s="126" t="s">
        <v>17</v>
      </c>
      <c r="D21" s="506"/>
      <c r="E21" s="513"/>
      <c r="F21" s="506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500"/>
      <c r="B54" s="500" t="s">
        <v>11</v>
      </c>
      <c r="C54" s="21" t="s">
        <v>12</v>
      </c>
      <c r="D54" s="507" t="s">
        <v>13</v>
      </c>
      <c r="E54" s="510" t="s">
        <v>14</v>
      </c>
      <c r="F54" s="507" t="s">
        <v>200</v>
      </c>
      <c r="G54" s="502" t="s">
        <v>15</v>
      </c>
      <c r="H54" s="503"/>
      <c r="I54" s="504"/>
      <c r="J54" s="21" t="s">
        <v>16</v>
      </c>
      <c r="K54" s="14"/>
      <c r="L54" s="15"/>
      <c r="M54" s="14"/>
    </row>
    <row r="55" spans="1:13" ht="16.5" thickBot="1">
      <c r="A55" s="501"/>
      <c r="B55" s="501"/>
      <c r="C55" s="23" t="s">
        <v>17</v>
      </c>
      <c r="D55" s="508"/>
      <c r="E55" s="511"/>
      <c r="F55" s="508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500"/>
      <c r="B92" s="500" t="s">
        <v>11</v>
      </c>
      <c r="C92" s="21" t="s">
        <v>12</v>
      </c>
      <c r="D92" s="507" t="s">
        <v>13</v>
      </c>
      <c r="E92" s="510" t="s">
        <v>14</v>
      </c>
      <c r="F92" s="507" t="s">
        <v>200</v>
      </c>
      <c r="G92" s="502" t="s">
        <v>15</v>
      </c>
      <c r="H92" s="503"/>
      <c r="I92" s="504"/>
      <c r="J92" s="21" t="s">
        <v>16</v>
      </c>
      <c r="K92" s="14"/>
      <c r="L92" s="15"/>
      <c r="M92" s="14"/>
    </row>
    <row r="93" spans="1:13" ht="28.5" customHeight="1" thickBot="1">
      <c r="A93" s="501"/>
      <c r="B93" s="501"/>
      <c r="C93" s="23" t="s">
        <v>17</v>
      </c>
      <c r="D93" s="508"/>
      <c r="E93" s="511"/>
      <c r="F93" s="508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00"/>
      <c r="B132" s="500" t="s">
        <v>11</v>
      </c>
      <c r="C132" s="21" t="s">
        <v>12</v>
      </c>
      <c r="D132" s="507" t="s">
        <v>13</v>
      </c>
      <c r="E132" s="510" t="s">
        <v>14</v>
      </c>
      <c r="F132" s="507" t="s">
        <v>200</v>
      </c>
      <c r="G132" s="502" t="s">
        <v>15</v>
      </c>
      <c r="H132" s="503"/>
      <c r="I132" s="504"/>
      <c r="J132" s="21" t="s">
        <v>16</v>
      </c>
    </row>
    <row r="133" spans="1:10" ht="24.75" customHeight="1" thickBot="1">
      <c r="A133" s="501"/>
      <c r="B133" s="501"/>
      <c r="C133" s="23" t="s">
        <v>17</v>
      </c>
      <c r="D133" s="508"/>
      <c r="E133" s="511"/>
      <c r="F133" s="508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00"/>
      <c r="B172" s="500" t="s">
        <v>11</v>
      </c>
      <c r="C172" s="21" t="s">
        <v>12</v>
      </c>
      <c r="D172" s="507" t="s">
        <v>13</v>
      </c>
      <c r="E172" s="510" t="s">
        <v>14</v>
      </c>
      <c r="F172" s="507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501"/>
      <c r="B173" s="501"/>
      <c r="C173" s="23" t="s">
        <v>17</v>
      </c>
      <c r="D173" s="508"/>
      <c r="E173" s="511"/>
      <c r="F173" s="508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00"/>
      <c r="B212" s="500" t="s">
        <v>11</v>
      </c>
      <c r="C212" s="21" t="s">
        <v>12</v>
      </c>
      <c r="D212" s="507" t="s">
        <v>13</v>
      </c>
      <c r="E212" s="510" t="s">
        <v>14</v>
      </c>
      <c r="F212" s="507" t="s">
        <v>200</v>
      </c>
      <c r="G212" s="516" t="s">
        <v>15</v>
      </c>
      <c r="H212" s="517"/>
      <c r="I212" s="518"/>
      <c r="J212" s="22" t="s">
        <v>16</v>
      </c>
    </row>
    <row r="213" spans="1:10" ht="16.5" customHeight="1" thickBot="1">
      <c r="A213" s="501"/>
      <c r="B213" s="501"/>
      <c r="C213" s="23" t="s">
        <v>17</v>
      </c>
      <c r="D213" s="508"/>
      <c r="E213" s="511"/>
      <c r="F213" s="508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00"/>
      <c r="B252" s="500" t="s">
        <v>11</v>
      </c>
      <c r="C252" s="21" t="s">
        <v>12</v>
      </c>
      <c r="D252" s="507" t="s">
        <v>13</v>
      </c>
      <c r="E252" s="510" t="s">
        <v>14</v>
      </c>
      <c r="F252" s="507" t="s">
        <v>200</v>
      </c>
      <c r="G252" s="516" t="s">
        <v>15</v>
      </c>
      <c r="H252" s="517"/>
      <c r="I252" s="518"/>
      <c r="J252" s="22" t="s">
        <v>16</v>
      </c>
    </row>
    <row r="253" spans="1:10" ht="16.5" customHeight="1" thickBot="1">
      <c r="A253" s="501"/>
      <c r="B253" s="501"/>
      <c r="C253" s="23" t="s">
        <v>17</v>
      </c>
      <c r="D253" s="508"/>
      <c r="E253" s="511"/>
      <c r="F253" s="508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00"/>
      <c r="B290" s="500" t="s">
        <v>11</v>
      </c>
      <c r="C290" s="21" t="s">
        <v>12</v>
      </c>
      <c r="D290" s="507" t="s">
        <v>13</v>
      </c>
      <c r="E290" s="510" t="s">
        <v>14</v>
      </c>
      <c r="F290" s="507" t="s">
        <v>200</v>
      </c>
      <c r="G290" s="502" t="s">
        <v>15</v>
      </c>
      <c r="H290" s="503"/>
      <c r="I290" s="504"/>
      <c r="J290" s="21" t="s">
        <v>16</v>
      </c>
      <c r="L290" s="6"/>
    </row>
    <row r="291" spans="1:12" ht="16.5" customHeight="1" thickBot="1">
      <c r="A291" s="501"/>
      <c r="B291" s="501"/>
      <c r="C291" s="23" t="s">
        <v>17</v>
      </c>
      <c r="D291" s="508"/>
      <c r="E291" s="511"/>
      <c r="F291" s="508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00"/>
      <c r="B332" s="500" t="s">
        <v>11</v>
      </c>
      <c r="C332" s="21" t="s">
        <v>12</v>
      </c>
      <c r="D332" s="507" t="s">
        <v>13</v>
      </c>
      <c r="E332" s="510" t="s">
        <v>14</v>
      </c>
      <c r="F332" s="507" t="s">
        <v>200</v>
      </c>
      <c r="G332" s="516" t="s">
        <v>15</v>
      </c>
      <c r="H332" s="517"/>
      <c r="I332" s="518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01"/>
      <c r="B333" s="501"/>
      <c r="C333" s="23" t="s">
        <v>17</v>
      </c>
      <c r="D333" s="508"/>
      <c r="E333" s="511"/>
      <c r="F333" s="508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00"/>
      <c r="B372" s="500" t="s">
        <v>11</v>
      </c>
      <c r="C372" s="21" t="s">
        <v>12</v>
      </c>
      <c r="D372" s="507" t="s">
        <v>13</v>
      </c>
      <c r="E372" s="510" t="s">
        <v>14</v>
      </c>
      <c r="F372" s="507" t="s">
        <v>200</v>
      </c>
      <c r="G372" s="516" t="s">
        <v>15</v>
      </c>
      <c r="H372" s="517"/>
      <c r="I372" s="518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01"/>
      <c r="B373" s="501"/>
      <c r="C373" s="23" t="s">
        <v>17</v>
      </c>
      <c r="D373" s="508"/>
      <c r="E373" s="511"/>
      <c r="F373" s="508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00"/>
      <c r="B412" s="500" t="s">
        <v>11</v>
      </c>
      <c r="C412" s="21" t="s">
        <v>12</v>
      </c>
      <c r="D412" s="507" t="s">
        <v>13</v>
      </c>
      <c r="E412" s="510" t="s">
        <v>14</v>
      </c>
      <c r="F412" s="507" t="s">
        <v>200</v>
      </c>
      <c r="G412" s="516" t="s">
        <v>15</v>
      </c>
      <c r="H412" s="517"/>
      <c r="I412" s="518"/>
      <c r="J412" s="22" t="s">
        <v>16</v>
      </c>
    </row>
    <row r="413" spans="1:10" ht="16.5" customHeight="1" thickBot="1">
      <c r="A413" s="501"/>
      <c r="B413" s="501"/>
      <c r="C413" s="23" t="s">
        <v>17</v>
      </c>
      <c r="D413" s="508"/>
      <c r="E413" s="511"/>
      <c r="F413" s="508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19"/>
      <c r="C432" s="519"/>
      <c r="D432" s="39"/>
      <c r="E432" s="80"/>
      <c r="F432" s="39"/>
      <c r="G432" s="39"/>
      <c r="H432" s="81"/>
      <c r="I432" s="520"/>
      <c r="J432" s="520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00"/>
      <c r="B454" s="500" t="s">
        <v>11</v>
      </c>
      <c r="C454" s="21" t="s">
        <v>12</v>
      </c>
      <c r="D454" s="507" t="s">
        <v>13</v>
      </c>
      <c r="E454" s="510" t="s">
        <v>14</v>
      </c>
      <c r="F454" s="507" t="s">
        <v>200</v>
      </c>
      <c r="G454" s="516" t="s">
        <v>15</v>
      </c>
      <c r="H454" s="517"/>
      <c r="I454" s="518"/>
      <c r="J454" s="22" t="s">
        <v>16</v>
      </c>
      <c r="L454" s="6"/>
    </row>
    <row r="455" spans="1:12" ht="16.5" customHeight="1" thickBot="1">
      <c r="A455" s="501"/>
      <c r="B455" s="501"/>
      <c r="C455" s="23" t="s">
        <v>17</v>
      </c>
      <c r="D455" s="508"/>
      <c r="E455" s="511"/>
      <c r="F455" s="508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19" t="s">
        <v>286</v>
      </c>
      <c r="B477" s="519"/>
      <c r="C477" s="39"/>
      <c r="D477" s="80"/>
      <c r="E477" s="39"/>
      <c r="F477" s="39"/>
      <c r="G477" s="81"/>
      <c r="H477" s="520" t="s">
        <v>178</v>
      </c>
      <c r="I477" s="520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G454:I454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252:A253"/>
    <mergeCell ref="B252:B253"/>
    <mergeCell ref="D252:D253"/>
    <mergeCell ref="E252:E253"/>
    <mergeCell ref="F252:F253"/>
    <mergeCell ref="G252:I25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54:B55"/>
    <mergeCell ref="G54:I54"/>
    <mergeCell ref="D20:D21"/>
    <mergeCell ref="F20:F21"/>
    <mergeCell ref="G20:I20"/>
    <mergeCell ref="F54:F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09" t="s">
        <v>7</v>
      </c>
      <c r="C10" s="50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09" t="s">
        <v>8</v>
      </c>
      <c r="C11" s="50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14"/>
      <c r="B20" s="514" t="s">
        <v>11</v>
      </c>
      <c r="C20" s="100" t="s">
        <v>12</v>
      </c>
      <c r="D20" s="505" t="s">
        <v>13</v>
      </c>
      <c r="E20" s="512" t="s">
        <v>14</v>
      </c>
      <c r="F20" s="505" t="s">
        <v>200</v>
      </c>
      <c r="G20" s="505" t="s">
        <v>15</v>
      </c>
      <c r="H20" s="505"/>
      <c r="I20" s="505"/>
      <c r="J20" s="101" t="s">
        <v>16</v>
      </c>
      <c r="K20" s="219"/>
      <c r="L20" s="220"/>
      <c r="M20" s="219"/>
    </row>
    <row r="21" spans="1:13" ht="16.5" thickBot="1">
      <c r="A21" s="515"/>
      <c r="B21" s="515"/>
      <c r="C21" s="126" t="s">
        <v>17</v>
      </c>
      <c r="D21" s="506"/>
      <c r="E21" s="513"/>
      <c r="F21" s="506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500"/>
      <c r="B54" s="500" t="s">
        <v>11</v>
      </c>
      <c r="C54" s="21" t="s">
        <v>12</v>
      </c>
      <c r="D54" s="507" t="s">
        <v>13</v>
      </c>
      <c r="E54" s="510" t="s">
        <v>14</v>
      </c>
      <c r="F54" s="507" t="s">
        <v>200</v>
      </c>
      <c r="G54" s="502" t="s">
        <v>15</v>
      </c>
      <c r="H54" s="503"/>
      <c r="I54" s="504"/>
      <c r="J54" s="21" t="s">
        <v>16</v>
      </c>
      <c r="K54" s="219"/>
      <c r="L54" s="220"/>
      <c r="M54" s="219"/>
    </row>
    <row r="55" spans="1:13" ht="16.5" thickBot="1">
      <c r="A55" s="501"/>
      <c r="B55" s="501"/>
      <c r="C55" s="23" t="s">
        <v>17</v>
      </c>
      <c r="D55" s="508"/>
      <c r="E55" s="511"/>
      <c r="F55" s="508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500"/>
      <c r="B92" s="500" t="s">
        <v>11</v>
      </c>
      <c r="C92" s="21" t="s">
        <v>12</v>
      </c>
      <c r="D92" s="507" t="s">
        <v>13</v>
      </c>
      <c r="E92" s="510" t="s">
        <v>14</v>
      </c>
      <c r="F92" s="507" t="s">
        <v>200</v>
      </c>
      <c r="G92" s="502" t="s">
        <v>15</v>
      </c>
      <c r="H92" s="503"/>
      <c r="I92" s="504"/>
      <c r="J92" s="21" t="s">
        <v>16</v>
      </c>
      <c r="K92" s="219"/>
      <c r="L92" s="220"/>
      <c r="M92" s="219"/>
    </row>
    <row r="93" spans="1:13" ht="28.5" customHeight="1" thickBot="1">
      <c r="A93" s="501"/>
      <c r="B93" s="501"/>
      <c r="C93" s="23" t="s">
        <v>17</v>
      </c>
      <c r="D93" s="508"/>
      <c r="E93" s="511"/>
      <c r="F93" s="508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00"/>
      <c r="B132" s="500" t="s">
        <v>11</v>
      </c>
      <c r="C132" s="21" t="s">
        <v>12</v>
      </c>
      <c r="D132" s="507" t="s">
        <v>13</v>
      </c>
      <c r="E132" s="510" t="s">
        <v>14</v>
      </c>
      <c r="F132" s="507" t="s">
        <v>200</v>
      </c>
      <c r="G132" s="502" t="s">
        <v>15</v>
      </c>
      <c r="H132" s="503"/>
      <c r="I132" s="504"/>
      <c r="J132" s="21" t="s">
        <v>16</v>
      </c>
    </row>
    <row r="133" spans="1:10" ht="24.75" customHeight="1" thickBot="1">
      <c r="A133" s="501"/>
      <c r="B133" s="501"/>
      <c r="C133" s="23" t="s">
        <v>17</v>
      </c>
      <c r="D133" s="508"/>
      <c r="E133" s="511"/>
      <c r="F133" s="508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00"/>
      <c r="B172" s="500" t="s">
        <v>11</v>
      </c>
      <c r="C172" s="21" t="s">
        <v>12</v>
      </c>
      <c r="D172" s="507" t="s">
        <v>13</v>
      </c>
      <c r="E172" s="510" t="s">
        <v>14</v>
      </c>
      <c r="F172" s="507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501"/>
      <c r="B173" s="501"/>
      <c r="C173" s="23" t="s">
        <v>17</v>
      </c>
      <c r="D173" s="508"/>
      <c r="E173" s="511"/>
      <c r="F173" s="508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00"/>
      <c r="B212" s="500" t="s">
        <v>11</v>
      </c>
      <c r="C212" s="21" t="s">
        <v>12</v>
      </c>
      <c r="D212" s="507" t="s">
        <v>13</v>
      </c>
      <c r="E212" s="510" t="s">
        <v>14</v>
      </c>
      <c r="F212" s="507" t="s">
        <v>200</v>
      </c>
      <c r="G212" s="516" t="s">
        <v>15</v>
      </c>
      <c r="H212" s="517"/>
      <c r="I212" s="518"/>
      <c r="J212" s="22" t="s">
        <v>16</v>
      </c>
    </row>
    <row r="213" spans="1:10" ht="16.5" customHeight="1" thickBot="1">
      <c r="A213" s="501"/>
      <c r="B213" s="501"/>
      <c r="C213" s="23" t="s">
        <v>17</v>
      </c>
      <c r="D213" s="508"/>
      <c r="E213" s="511"/>
      <c r="F213" s="508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00"/>
      <c r="B252" s="500" t="s">
        <v>11</v>
      </c>
      <c r="C252" s="21" t="s">
        <v>12</v>
      </c>
      <c r="D252" s="507" t="s">
        <v>13</v>
      </c>
      <c r="E252" s="510" t="s">
        <v>14</v>
      </c>
      <c r="F252" s="507" t="s">
        <v>200</v>
      </c>
      <c r="G252" s="516" t="s">
        <v>15</v>
      </c>
      <c r="H252" s="517"/>
      <c r="I252" s="518"/>
      <c r="J252" s="22" t="s">
        <v>16</v>
      </c>
    </row>
    <row r="253" spans="1:10" ht="16.5" customHeight="1" thickBot="1">
      <c r="A253" s="501"/>
      <c r="B253" s="501"/>
      <c r="C253" s="23" t="s">
        <v>17</v>
      </c>
      <c r="D253" s="508"/>
      <c r="E253" s="511"/>
      <c r="F253" s="508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00"/>
      <c r="B290" s="500" t="s">
        <v>11</v>
      </c>
      <c r="C290" s="21" t="s">
        <v>12</v>
      </c>
      <c r="D290" s="507" t="s">
        <v>13</v>
      </c>
      <c r="E290" s="510" t="s">
        <v>14</v>
      </c>
      <c r="F290" s="507" t="s">
        <v>200</v>
      </c>
      <c r="G290" s="502" t="s">
        <v>15</v>
      </c>
      <c r="H290" s="503"/>
      <c r="I290" s="504"/>
      <c r="J290" s="21" t="s">
        <v>16</v>
      </c>
      <c r="L290" s="6"/>
    </row>
    <row r="291" spans="1:12" ht="16.5" customHeight="1" thickBot="1">
      <c r="A291" s="501"/>
      <c r="B291" s="501"/>
      <c r="C291" s="23" t="s">
        <v>17</v>
      </c>
      <c r="D291" s="508"/>
      <c r="E291" s="511"/>
      <c r="F291" s="508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00"/>
      <c r="B332" s="500" t="s">
        <v>11</v>
      </c>
      <c r="C332" s="21" t="s">
        <v>12</v>
      </c>
      <c r="D332" s="507" t="s">
        <v>13</v>
      </c>
      <c r="E332" s="510" t="s">
        <v>14</v>
      </c>
      <c r="F332" s="507" t="s">
        <v>200</v>
      </c>
      <c r="G332" s="516" t="s">
        <v>15</v>
      </c>
      <c r="H332" s="517"/>
      <c r="I332" s="518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01"/>
      <c r="B333" s="501"/>
      <c r="C333" s="23" t="s">
        <v>17</v>
      </c>
      <c r="D333" s="508"/>
      <c r="E333" s="511"/>
      <c r="F333" s="508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00"/>
      <c r="B372" s="500" t="s">
        <v>11</v>
      </c>
      <c r="C372" s="21" t="s">
        <v>12</v>
      </c>
      <c r="D372" s="507" t="s">
        <v>13</v>
      </c>
      <c r="E372" s="510" t="s">
        <v>14</v>
      </c>
      <c r="F372" s="507" t="s">
        <v>200</v>
      </c>
      <c r="G372" s="516" t="s">
        <v>15</v>
      </c>
      <c r="H372" s="517"/>
      <c r="I372" s="518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01"/>
      <c r="B373" s="501"/>
      <c r="C373" s="23" t="s">
        <v>17</v>
      </c>
      <c r="D373" s="508"/>
      <c r="E373" s="511"/>
      <c r="F373" s="508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00"/>
      <c r="B412" s="500" t="s">
        <v>11</v>
      </c>
      <c r="C412" s="21" t="s">
        <v>12</v>
      </c>
      <c r="D412" s="507" t="s">
        <v>13</v>
      </c>
      <c r="E412" s="510" t="s">
        <v>14</v>
      </c>
      <c r="F412" s="507" t="s">
        <v>200</v>
      </c>
      <c r="G412" s="516" t="s">
        <v>15</v>
      </c>
      <c r="H412" s="517"/>
      <c r="I412" s="518"/>
      <c r="J412" s="22" t="s">
        <v>16</v>
      </c>
    </row>
    <row r="413" spans="1:10" ht="16.5" customHeight="1" thickBot="1">
      <c r="A413" s="501"/>
      <c r="B413" s="501"/>
      <c r="C413" s="23" t="s">
        <v>17</v>
      </c>
      <c r="D413" s="508"/>
      <c r="E413" s="511"/>
      <c r="F413" s="508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19"/>
      <c r="C432" s="519"/>
      <c r="D432" s="39"/>
      <c r="E432" s="80"/>
      <c r="F432" s="39"/>
      <c r="G432" s="39"/>
      <c r="H432" s="81"/>
      <c r="I432" s="520"/>
      <c r="J432" s="520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00"/>
      <c r="B454" s="500" t="s">
        <v>11</v>
      </c>
      <c r="C454" s="21" t="s">
        <v>12</v>
      </c>
      <c r="D454" s="507" t="s">
        <v>13</v>
      </c>
      <c r="E454" s="510" t="s">
        <v>14</v>
      </c>
      <c r="F454" s="507" t="s">
        <v>200</v>
      </c>
      <c r="G454" s="516" t="s">
        <v>15</v>
      </c>
      <c r="H454" s="517"/>
      <c r="I454" s="518"/>
      <c r="J454" s="22" t="s">
        <v>16</v>
      </c>
      <c r="L454" s="6"/>
    </row>
    <row r="455" spans="1:12" ht="16.5" customHeight="1" thickBot="1">
      <c r="A455" s="501"/>
      <c r="B455" s="501"/>
      <c r="C455" s="23" t="s">
        <v>17</v>
      </c>
      <c r="D455" s="508"/>
      <c r="E455" s="511"/>
      <c r="F455" s="508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19" t="s">
        <v>286</v>
      </c>
      <c r="B477" s="519"/>
      <c r="C477" s="39"/>
      <c r="D477" s="80"/>
      <c r="E477" s="39"/>
      <c r="F477" s="39"/>
      <c r="G477" s="81"/>
      <c r="H477" s="520" t="s">
        <v>178</v>
      </c>
      <c r="I477" s="520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20:A21"/>
    <mergeCell ref="B20:B21"/>
    <mergeCell ref="A54:A55"/>
    <mergeCell ref="B54:B55"/>
    <mergeCell ref="D54:D55"/>
    <mergeCell ref="E54:E55"/>
    <mergeCell ref="G20:I20"/>
    <mergeCell ref="F54:F55"/>
    <mergeCell ref="G54:I54"/>
    <mergeCell ref="D20:D21"/>
    <mergeCell ref="B10:C10"/>
    <mergeCell ref="B11:C11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09" t="s">
        <v>7</v>
      </c>
      <c r="C10" s="50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09" t="s">
        <v>8</v>
      </c>
      <c r="C11" s="50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14"/>
      <c r="B20" s="514" t="s">
        <v>11</v>
      </c>
      <c r="C20" s="100" t="s">
        <v>12</v>
      </c>
      <c r="D20" s="505" t="s">
        <v>13</v>
      </c>
      <c r="E20" s="512" t="s">
        <v>14</v>
      </c>
      <c r="F20" s="505" t="s">
        <v>200</v>
      </c>
      <c r="G20" s="505" t="s">
        <v>15</v>
      </c>
      <c r="H20" s="505"/>
      <c r="I20" s="505"/>
      <c r="J20" s="101" t="s">
        <v>16</v>
      </c>
      <c r="K20" s="219"/>
      <c r="L20" s="220"/>
      <c r="M20" s="219"/>
    </row>
    <row r="21" spans="1:13" ht="22.5" customHeight="1">
      <c r="A21" s="523"/>
      <c r="B21" s="523"/>
      <c r="C21" s="102" t="s">
        <v>17</v>
      </c>
      <c r="D21" s="521"/>
      <c r="E21" s="522"/>
      <c r="F21" s="521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500"/>
      <c r="B52" s="500" t="s">
        <v>11</v>
      </c>
      <c r="C52" s="21" t="s">
        <v>12</v>
      </c>
      <c r="D52" s="507" t="s">
        <v>13</v>
      </c>
      <c r="E52" s="510" t="s">
        <v>14</v>
      </c>
      <c r="F52" s="507" t="s">
        <v>200</v>
      </c>
      <c r="G52" s="502" t="s">
        <v>15</v>
      </c>
      <c r="H52" s="503"/>
      <c r="I52" s="504"/>
      <c r="J52" s="21" t="s">
        <v>16</v>
      </c>
      <c r="K52" s="219"/>
      <c r="L52" s="220"/>
      <c r="M52" s="219"/>
    </row>
    <row r="53" spans="1:13" ht="16.5" thickBot="1">
      <c r="A53" s="501"/>
      <c r="B53" s="501"/>
      <c r="C53" s="23" t="s">
        <v>17</v>
      </c>
      <c r="D53" s="508"/>
      <c r="E53" s="511"/>
      <c r="F53" s="508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500"/>
      <c r="B90" s="500" t="s">
        <v>11</v>
      </c>
      <c r="C90" s="21" t="s">
        <v>12</v>
      </c>
      <c r="D90" s="507" t="s">
        <v>13</v>
      </c>
      <c r="E90" s="510" t="s">
        <v>14</v>
      </c>
      <c r="F90" s="507" t="s">
        <v>200</v>
      </c>
      <c r="G90" s="502" t="s">
        <v>15</v>
      </c>
      <c r="H90" s="503"/>
      <c r="I90" s="504"/>
      <c r="J90" s="21" t="s">
        <v>16</v>
      </c>
      <c r="K90" s="219"/>
      <c r="L90" s="220"/>
      <c r="M90" s="219"/>
    </row>
    <row r="91" spans="1:13" ht="28.5" customHeight="1" thickBot="1">
      <c r="A91" s="501"/>
      <c r="B91" s="501"/>
      <c r="C91" s="23" t="s">
        <v>17</v>
      </c>
      <c r="D91" s="508"/>
      <c r="E91" s="511"/>
      <c r="F91" s="508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500"/>
      <c r="B130" s="500" t="s">
        <v>11</v>
      </c>
      <c r="C130" s="21" t="s">
        <v>12</v>
      </c>
      <c r="D130" s="507" t="s">
        <v>13</v>
      </c>
      <c r="E130" s="510" t="s">
        <v>14</v>
      </c>
      <c r="F130" s="507" t="s">
        <v>200</v>
      </c>
      <c r="G130" s="502" t="s">
        <v>15</v>
      </c>
      <c r="H130" s="503"/>
      <c r="I130" s="504"/>
      <c r="J130" s="21" t="s">
        <v>16</v>
      </c>
    </row>
    <row r="131" spans="1:10" ht="24.75" customHeight="1" thickBot="1">
      <c r="A131" s="501"/>
      <c r="B131" s="501"/>
      <c r="C131" s="23" t="s">
        <v>17</v>
      </c>
      <c r="D131" s="508"/>
      <c r="E131" s="511"/>
      <c r="F131" s="508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500"/>
      <c r="B170" s="500" t="s">
        <v>11</v>
      </c>
      <c r="C170" s="21" t="s">
        <v>12</v>
      </c>
      <c r="D170" s="507" t="s">
        <v>13</v>
      </c>
      <c r="E170" s="510" t="s">
        <v>14</v>
      </c>
      <c r="F170" s="507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501"/>
      <c r="B171" s="501"/>
      <c r="C171" s="23" t="s">
        <v>17</v>
      </c>
      <c r="D171" s="508"/>
      <c r="E171" s="511"/>
      <c r="F171" s="508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500"/>
      <c r="B208" s="500" t="s">
        <v>11</v>
      </c>
      <c r="C208" s="21" t="s">
        <v>12</v>
      </c>
      <c r="D208" s="507" t="s">
        <v>13</v>
      </c>
      <c r="E208" s="510" t="s">
        <v>14</v>
      </c>
      <c r="F208" s="507" t="s">
        <v>200</v>
      </c>
      <c r="G208" s="516" t="s">
        <v>15</v>
      </c>
      <c r="H208" s="517"/>
      <c r="I208" s="518"/>
      <c r="J208" s="22" t="s">
        <v>16</v>
      </c>
    </row>
    <row r="209" spans="1:10" ht="16.5" customHeight="1" thickBot="1">
      <c r="A209" s="501"/>
      <c r="B209" s="501"/>
      <c r="C209" s="23" t="s">
        <v>17</v>
      </c>
      <c r="D209" s="508"/>
      <c r="E209" s="511"/>
      <c r="F209" s="508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500"/>
      <c r="B248" s="500" t="s">
        <v>11</v>
      </c>
      <c r="C248" s="21" t="s">
        <v>12</v>
      </c>
      <c r="D248" s="507" t="s">
        <v>13</v>
      </c>
      <c r="E248" s="510" t="s">
        <v>14</v>
      </c>
      <c r="F248" s="507" t="s">
        <v>200</v>
      </c>
      <c r="G248" s="516" t="s">
        <v>15</v>
      </c>
      <c r="H248" s="517"/>
      <c r="I248" s="518"/>
      <c r="J248" s="22" t="s">
        <v>16</v>
      </c>
    </row>
    <row r="249" spans="1:10" ht="27.75" customHeight="1" thickBot="1">
      <c r="A249" s="501"/>
      <c r="B249" s="501"/>
      <c r="C249" s="23" t="s">
        <v>17</v>
      </c>
      <c r="D249" s="508"/>
      <c r="E249" s="511"/>
      <c r="F249" s="508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500"/>
      <c r="B286" s="500" t="s">
        <v>11</v>
      </c>
      <c r="C286" s="21" t="s">
        <v>12</v>
      </c>
      <c r="D286" s="507" t="s">
        <v>13</v>
      </c>
      <c r="E286" s="510" t="s">
        <v>14</v>
      </c>
      <c r="F286" s="507" t="s">
        <v>200</v>
      </c>
      <c r="G286" s="502" t="s">
        <v>15</v>
      </c>
      <c r="H286" s="503"/>
      <c r="I286" s="504"/>
      <c r="J286" s="21" t="s">
        <v>16</v>
      </c>
      <c r="L286" s="6"/>
    </row>
    <row r="287" spans="1:12" ht="26.25" customHeight="1" thickBot="1">
      <c r="A287" s="501"/>
      <c r="B287" s="501"/>
      <c r="C287" s="23" t="s">
        <v>17</v>
      </c>
      <c r="D287" s="508"/>
      <c r="E287" s="511"/>
      <c r="F287" s="508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6.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500"/>
      <c r="B328" s="500" t="s">
        <v>11</v>
      </c>
      <c r="C328" s="21" t="s">
        <v>12</v>
      </c>
      <c r="D328" s="507" t="s">
        <v>13</v>
      </c>
      <c r="E328" s="510" t="s">
        <v>14</v>
      </c>
      <c r="F328" s="507" t="s">
        <v>200</v>
      </c>
      <c r="G328" s="516" t="s">
        <v>15</v>
      </c>
      <c r="H328" s="517"/>
      <c r="I328" s="518"/>
      <c r="J328" s="22" t="s">
        <v>16</v>
      </c>
      <c r="L328" s="6"/>
    </row>
    <row r="329" spans="1:12" ht="27" customHeight="1" thickBot="1">
      <c r="A329" s="501"/>
      <c r="B329" s="501"/>
      <c r="C329" s="23" t="s">
        <v>17</v>
      </c>
      <c r="D329" s="508"/>
      <c r="E329" s="511"/>
      <c r="F329" s="508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500"/>
      <c r="B369" s="500" t="s">
        <v>11</v>
      </c>
      <c r="C369" s="21" t="s">
        <v>12</v>
      </c>
      <c r="D369" s="507" t="s">
        <v>13</v>
      </c>
      <c r="E369" s="510" t="s">
        <v>14</v>
      </c>
      <c r="F369" s="507" t="s">
        <v>200</v>
      </c>
      <c r="G369" s="516" t="s">
        <v>15</v>
      </c>
      <c r="H369" s="517"/>
      <c r="I369" s="518"/>
      <c r="J369" s="22" t="s">
        <v>16</v>
      </c>
    </row>
    <row r="370" spans="1:10" ht="23.25" customHeight="1" thickBot="1">
      <c r="A370" s="501"/>
      <c r="B370" s="501"/>
      <c r="C370" s="23" t="s">
        <v>17</v>
      </c>
      <c r="D370" s="508"/>
      <c r="E370" s="511"/>
      <c r="F370" s="508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500"/>
      <c r="B409" s="500" t="s">
        <v>11</v>
      </c>
      <c r="C409" s="21" t="s">
        <v>12</v>
      </c>
      <c r="D409" s="507" t="s">
        <v>13</v>
      </c>
      <c r="E409" s="510" t="s">
        <v>14</v>
      </c>
      <c r="F409" s="507" t="s">
        <v>200</v>
      </c>
      <c r="G409" s="516" t="s">
        <v>15</v>
      </c>
      <c r="H409" s="517"/>
      <c r="I409" s="518"/>
      <c r="J409" s="22" t="s">
        <v>16</v>
      </c>
    </row>
    <row r="410" spans="1:10" ht="24.75" customHeight="1" thickBot="1">
      <c r="A410" s="501"/>
      <c r="B410" s="501"/>
      <c r="C410" s="23" t="s">
        <v>17</v>
      </c>
      <c r="D410" s="508"/>
      <c r="E410" s="511"/>
      <c r="F410" s="508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20.25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519"/>
      <c r="C431" s="519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519"/>
      <c r="C435" s="519"/>
      <c r="G435" s="17"/>
      <c r="H435" s="17"/>
      <c r="I435" s="520"/>
      <c r="J435" s="520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500"/>
      <c r="B446" s="524" t="s">
        <v>11</v>
      </c>
      <c r="C446" s="236" t="s">
        <v>12</v>
      </c>
      <c r="D446" s="526" t="s">
        <v>13</v>
      </c>
      <c r="E446" s="528" t="s">
        <v>14</v>
      </c>
      <c r="F446" s="507" t="s">
        <v>200</v>
      </c>
      <c r="G446" s="517" t="s">
        <v>15</v>
      </c>
      <c r="H446" s="517"/>
      <c r="I446" s="518"/>
      <c r="J446" s="22" t="s">
        <v>16</v>
      </c>
    </row>
    <row r="447" spans="1:10" ht="16.5" customHeight="1" thickBot="1">
      <c r="A447" s="501"/>
      <c r="B447" s="525"/>
      <c r="C447" s="237" t="s">
        <v>17</v>
      </c>
      <c r="D447" s="527"/>
      <c r="E447" s="529"/>
      <c r="F447" s="508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A446:A447"/>
    <mergeCell ref="B446:B447"/>
    <mergeCell ref="D446:D447"/>
    <mergeCell ref="E446:E447"/>
    <mergeCell ref="F446:F447"/>
    <mergeCell ref="G446:I446"/>
    <mergeCell ref="A409:A410"/>
    <mergeCell ref="B409:B410"/>
    <mergeCell ref="D409:D410"/>
    <mergeCell ref="E409:E410"/>
    <mergeCell ref="B431:C431"/>
    <mergeCell ref="F409:F41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F208:F209"/>
    <mergeCell ref="B208:B209"/>
    <mergeCell ref="D208:D209"/>
    <mergeCell ref="E208:E209"/>
    <mergeCell ref="E286:E287"/>
    <mergeCell ref="F369:F370"/>
    <mergeCell ref="B328:B32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2023-10-17T10:57:18Z</dcterms:modified>
  <cp:category/>
  <cp:version/>
  <cp:contentType/>
  <cp:contentStatus/>
</cp:coreProperties>
</file>